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446A75A8-391B-4DB8-B954-C7D015F529BE}" xr6:coauthVersionLast="47" xr6:coauthVersionMax="47" xr10:uidLastSave="{00000000-0000-0000-0000-000000000000}"/>
  <bookViews>
    <workbookView xWindow="-108" yWindow="-108" windowWidth="23256" windowHeight="12456" activeTab="2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'!$A$7:$L$57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Area" localSheetId="2">'พฤศจิกายน 2567 '!$A$3:$L$58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C11" i="2"/>
  <c r="D11" i="2" l="1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D18" i="3"/>
  <c r="G18" i="3" s="1"/>
  <c r="I18" i="3" s="1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</calcChain>
</file>

<file path=xl/sharedStrings.xml><?xml version="1.0" encoding="utf-8"?>
<sst xmlns="http://schemas.openxmlformats.org/spreadsheetml/2006/main" count="1466" uniqueCount="617">
  <si>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</si>
  <si>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</si>
  <si>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</si>
  <si>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</si>
  <si>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</si>
  <si>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</si>
  <si>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</si>
  <si>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</si>
  <si>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</si>
  <si>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</si>
  <si>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</si>
  <si>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</si>
  <si>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</si>
  <si>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</si>
  <si>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</si>
  <si>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</si>
  <si>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</si>
  <si>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</si>
  <si>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</si>
  <si>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</si>
  <si>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</si>
  <si>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</si>
  <si>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</si>
  <si>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</si>
  <si>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</si>
  <si>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</si>
  <si>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</si>
  <si>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</si>
  <si>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</si>
  <si>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</si>
  <si>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</si>
  <si>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</si>
  <si>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</si>
  <si>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</si>
  <si>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</si>
  <si>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</si>
  <si>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</si>
  <si>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</si>
  <si>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</si>
  <si>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</si>
  <si>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</si>
  <si>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</si>
  <si>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</si>
  <si>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</si>
  <si>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</si>
  <si>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</si>
  <si>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</si>
  <si>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</si>
  <si>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</si>
  <si>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</si>
  <si>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</si>
  <si>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</si>
  <si>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</si>
  <si>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</si>
  <si>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</si>
  <si>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</si>
  <si>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</si>
  <si>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</si>
  <si>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</si>
  <si>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</si>
  <si>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</si>
  <si>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</si>
  <si>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</si>
  <si>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</si>
  <si>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</si>
  <si>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</si>
  <si>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</si>
  <si>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</si>
  <si>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</si>
  <si>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</si>
  <si>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</si>
  <si>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</si>
  <si>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</si>
  <si>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</si>
  <si>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</si>
  <si>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</si>
  <si>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</si>
  <si>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</si>
  <si>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</si>
  <si>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</si>
  <si>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</si>
  <si>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</si>
  <si>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</si>
  <si>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</si>
  <si>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</si>
  <si>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</si>
  <si>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</si>
  <si>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</si>
  <si>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</si>
  <si>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</si>
  <si>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</si>
  <si>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</si>
  <si>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</si>
  <si>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</si>
  <si>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</si>
  <si>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</si>
  <si>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</si>
  <si>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</si>
  <si>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</si>
  <si>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</si>
  <si>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</si>
  <si>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</si>
  <si>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</si>
  <si>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</si>
  <si>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</si>
  <si>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</si>
  <si>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</si>
  <si>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</si>
  <si>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</si>
  <si>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</si>
  <si>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</si>
  <si>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</si>
  <si>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</si>
  <si>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</si>
  <si>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</si>
  <si>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</si>
  <si>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</si>
  <si>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</si>
  <si>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</si>
  <si>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</si>
  <si>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</si>
  <si>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</si>
  <si>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</si>
  <si>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</si>
  <si>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</si>
  <si>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</si>
  <si>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</si>
  <si>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</si>
  <si>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</si>
  <si>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</si>
  <si>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</si>
  <si>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</si>
  <si>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</si>
  <si>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</si>
  <si>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</si>
  <si>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</si>
  <si>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</si>
  <si>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</si>
  <si>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</si>
  <si>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</si>
  <si>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</si>
  <si>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</si>
  <si>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</si>
  <si>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</si>
  <si>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</si>
  <si>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</si>
  <si>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</si>
  <si>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</si>
  <si>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</si>
  <si>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</si>
  <si>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</si>
  <si>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</si>
  <si>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</si>
  <si>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</si>
  <si>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</si>
  <si>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</si>
  <si>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</si>
  <si>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</si>
  <si>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</si>
  <si>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</si>
  <si>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</si>
  <si>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</si>
  <si>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</si>
  <si>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</si>
  <si>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</si>
  <si>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</si>
  <si>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</si>
  <si>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</si>
  <si>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</si>
  <si>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</si>
  <si>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</si>
  <si>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</si>
  <si>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</si>
  <si>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</si>
  <si>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</si>
  <si>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</si>
  <si>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</si>
  <si>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</si>
  <si>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</si>
  <si>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</si>
  <si>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</si>
  <si>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</si>
  <si>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</si>
  <si>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</si>
  <si>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</si>
  <si>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</si>
  <si>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</si>
  <si>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</si>
  <si>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</si>
  <si>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</si>
  <si>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</si>
  <si>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</si>
  <si>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</si>
  <si>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</si>
  <si>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</si>
  <si>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</si>
  <si>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</si>
  <si>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</si>
  <si>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</si>
  <si>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</si>
  <si>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</si>
  <si>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</si>
  <si>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</si>
  <si>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</si>
  <si>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</si>
  <si>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</si>
  <si>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</si>
  <si>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</si>
  <si>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</si>
  <si>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</si>
  <si>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</si>
  <si>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</si>
  <si>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</si>
  <si>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</si>
  <si>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</si>
  <si>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</si>
  <si>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</si>
  <si>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</si>
  <si>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</si>
  <si>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</si>
  <si>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</si>
  <si>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</si>
  <si>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</si>
  <si>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</si>
  <si>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</si>
  <si>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</si>
  <si>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</si>
  <si>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</si>
  <si>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</si>
  <si>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</si>
  <si>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</si>
  <si>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</si>
  <si>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</si>
  <si>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</si>
  <si>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</si>
  <si>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</si>
  <si>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</si>
  <si>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</si>
  <si>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</si>
  <si>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</si>
  <si>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</si>
  <si>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</si>
  <si>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</si>
  <si>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</si>
  <si>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</si>
  <si>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</si>
  <si>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</si>
  <si>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</si>
  <si>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</si>
  <si>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</si>
  <si>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</si>
  <si>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</si>
  <si>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</si>
  <si>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</si>
  <si>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</si>
  <si>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</si>
  <si>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</si>
  <si>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</si>
  <si>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</si>
  <si>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</si>
  <si>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</si>
  <si>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</si>
  <si>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</si>
  <si>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</si>
  <si>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</si>
  <si>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</si>
  <si>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</si>
  <si>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</si>
  <si>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</si>
  <si>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</si>
  <si>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</si>
  <si>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</si>
  <si>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</si>
  <si>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</si>
  <si>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</si>
  <si>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</si>
  <si>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</si>
  <si>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</si>
  <si>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</si>
  <si>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</si>
  <si>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</si>
  <si>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</si>
  <si>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</si>
  <si>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</si>
  <si>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</si>
  <si>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</si>
  <si>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</si>
  <si>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</si>
  <si>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</si>
  <si>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</si>
  <si>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</si>
  <si>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</si>
  <si>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</si>
  <si>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</si>
  <si>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</si>
  <si>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</si>
  <si>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</si>
  <si>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</si>
  <si>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</si>
  <si>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</si>
  <si>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</si>
  <si>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</si>
  <si>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</si>
  <si>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</si>
  <si>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</si>
  <si>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</si>
  <si>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</si>
  <si>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</si>
  <si>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</si>
  <si>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</si>
  <si>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</si>
  <si>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</si>
  <si>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</si>
  <si>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</si>
  <si>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</si>
  <si>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</si>
  <si>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</si>
  <si>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</si>
  <si>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</si>
  <si>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</si>
  <si>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</si>
  <si>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</si>
  <si>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</si>
  <si>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</si>
  <si>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</si>
  <si>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</si>
  <si>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</si>
  <si>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</si>
  <si>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</si>
  <si>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</si>
  <si>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</si>
  <si>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</si>
  <si>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</si>
  <si>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</si>
  <si>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</si>
  <si>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</si>
  <si>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</si>
  <si>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</si>
  <si>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</si>
  <si>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</si>
  <si>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</si>
  <si>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</si>
  <si>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</si>
  <si>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</si>
  <si>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</si>
  <si>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</si>
  <si>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</si>
  <si>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</si>
  <si>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</si>
  <si>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</si>
  <si>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</si>
  <si>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</si>
  <si>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</si>
  <si>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</si>
  <si>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</si>
  <si>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</si>
  <si>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</si>
  <si>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</si>
  <si>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</si>
  <si>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</si>
  <si>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</si>
  <si>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</si>
  <si>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</si>
  <si>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</si>
  <si>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</si>
  <si>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</si>
  <si>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</si>
  <si>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</si>
  <si>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</si>
  <si>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</si>
  <si>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</si>
  <si>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</si>
  <si>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</si>
  <si>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</si>
  <si>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</si>
  <si>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</si>
  <si>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</si>
  <si>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</si>
  <si>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</si>
  <si>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</si>
  <si>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</si>
  <si>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</si>
  <si>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</si>
  <si>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</si>
  <si>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</si>
  <si>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</si>
  <si>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</si>
  <si>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</si>
  <si>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</si>
  <si>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</si>
  <si>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</si>
  <si>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</si>
  <si>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</si>
  <si>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</si>
  <si>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</si>
  <si>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</si>
  <si>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</si>
  <si>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</si>
  <si>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</si>
  <si>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</si>
  <si>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</si>
  <si>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</si>
  <si>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</si>
  <si>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</si>
  <si>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</si>
  <si>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</si>
  <si>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</si>
  <si>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</si>
  <si>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</si>
  <si>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</si>
  <si>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</si>
  <si>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</si>
  <si>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</si>
  <si>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</si>
  <si>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</si>
  <si>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</si>
  <si>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</si>
  <si>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</si>
  <si>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</si>
  <si>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</si>
  <si>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</si>
  <si>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</si>
  <si>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</si>
  <si>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</si>
  <si>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</si>
  <si>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</si>
  <si>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</si>
  <si>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</si>
  <si>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</si>
  <si>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</si>
  <si>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</si>
  <si>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</si>
  <si>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</si>
  <si>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</si>
  <si>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</si>
  <si>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</si>
  <si>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</si>
  <si>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</si>
  <si>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</si>
  <si>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</si>
  <si>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</si>
  <si>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</si>
  <si>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</si>
  <si>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</si>
  <si>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</si>
  <si>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</si>
  <si>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</si>
  <si>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</si>
  <si>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</si>
  <si>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</si>
  <si>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</si>
  <si>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</si>
  <si>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</si>
  <si>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</si>
  <si>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</si>
  <si>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</si>
  <si>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</si>
  <si>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</si>
  <si>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</si>
  <si>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</si>
  <si>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</si>
  <si>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</si>
  <si>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</si>
  <si>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</si>
  <si>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</si>
  <si>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</si>
  <si>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</si>
  <si>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</si>
  <si>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</si>
  <si>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</si>
  <si>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</si>
  <si>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</si>
  <si>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</si>
  <si>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</si>
  <si>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</si>
  <si>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</si>
  <si>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</si>
  <si>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</si>
  <si>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</si>
  <si>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</si>
  <si>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</si>
  <si>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</si>
  <si>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</si>
  <si>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</si>
  <si>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</si>
  <si>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</si>
  <si>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</si>
  <si>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</si>
  <si>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</si>
  <si>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</si>
  <si>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</si>
  <si>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</si>
  <si>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</si>
  <si>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</si>
  <si>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</si>
  <si>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</si>
  <si>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</si>
  <si>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</si>
  <si>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</si>
  <si>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</si>
  <si>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</si>
  <si>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</si>
  <si>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</si>
  <si>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</si>
  <si>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</si>
  <si>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</si>
  <si>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</si>
  <si>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</si>
  <si>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</si>
  <si>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</si>
  <si>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</si>
  <si>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</si>
  <si>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</si>
  <si>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</si>
  <si>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</si>
  <si>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</si>
  <si>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</si>
  <si>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</si>
  <si>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</si>
  <si>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</si>
  <si>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</si>
  <si>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</si>
  <si>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</si>
  <si>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</si>
  <si>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</si>
  <si>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</si>
  <si>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</si>
  <si>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</si>
  <si>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</si>
  <si>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</si>
  <si>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</si>
  <si>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</si>
  <si>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</si>
  <si>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</si>
  <si>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</si>
  <si>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</si>
  <si>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</si>
  <si>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</si>
  <si>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</si>
  <si>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</si>
  <si>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</si>
  <si>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</si>
  <si>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</si>
  <si>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</si>
  <si>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</si>
  <si>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</si>
  <si>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</si>
  <si>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</si>
  <si>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</si>
  <si>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</si>
  <si>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</si>
  <si>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</si>
  <si>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</si>
  <si>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</si>
  <si>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</si>
  <si>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</si>
  <si>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</si>
  <si>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</si>
  <si>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</si>
  <si>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</si>
  <si>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</si>
  <si>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</si>
  <si>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</si>
  <si>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</si>
  <si>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</si>
  <si>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</si>
  <si>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</si>
  <si>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</si>
  <si>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</si>
  <si>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</si>
  <si>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</si>
  <si>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</si>
  <si>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</si>
  <si>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</si>
  <si>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</si>
  <si>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</si>
  <si>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</si>
  <si>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</si>
  <si>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</si>
  <si>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</si>
  <si>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</si>
  <si>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</si>
  <si>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</si>
  <si>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</si>
  <si>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</si>
  <si>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</si>
  <si>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</si>
  <si>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</si>
  <si>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</si>
  <si>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</si>
  <si>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</si>
  <si>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</si>
  <si>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</si>
  <si>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</si>
  <si>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</si>
  <si>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</si>
  <si>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</si>
  <si>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</si>
  <si>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</si>
  <si>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</si>
  <si>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</si>
  <si>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</si>
  <si>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</si>
  <si>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</si>
  <si>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</si>
  <si>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</si>
  <si>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</si>
  <si>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</si>
  <si>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</si>
  <si>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</si>
  <si>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</si>
  <si>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</si>
  <si>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</si>
  <si>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</si>
  <si>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ประจำปีงบประมาณ พ.ศ. 2568</t>
  </si>
  <si>
    <t>วิธีประกวดราคาอิเล็กทรอนิกส์ (e-bidding)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</si>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</sst>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8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187" fontId="6" fillId="0" borderId="4" xfId="1" applyFont="1" applyBorder="1"/>
    <xf numFmtId="187" fontId="6" fillId="0" borderId="4" xfId="1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10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10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2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3" fillId="0" borderId="0" xfId="0" applyFont="1"/>
    <xf numFmtId="4" fontId="14" fillId="0" borderId="0" xfId="0" applyNumberFormat="1" applyFont="1"/>
    <xf numFmtId="0" fontId="13" fillId="0" borderId="0" xfId="0" applyFont="1" applyAlignment="1">
      <alignment horizontal="center" vertical="top"/>
    </xf>
    <xf numFmtId="4" fontId="15" fillId="0" borderId="0" xfId="0" applyNumberFormat="1" applyFont="1"/>
    <xf numFmtId="0" fontId="16" fillId="0" borderId="0" xfId="0" applyFont="1"/>
    <xf numFmtId="49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4" fontId="20" fillId="0" borderId="0" xfId="0" applyNumberFormat="1" applyFont="1" applyAlignment="1">
      <alignment vertical="top"/>
    </xf>
    <xf numFmtId="0" fontId="19" fillId="0" borderId="0" xfId="0" applyFont="1" applyAlignment="1">
      <alignment vertical="top" wrapText="1"/>
    </xf>
    <xf numFmtId="4" fontId="2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13" fillId="0" borderId="0" xfId="0" applyNumberFormat="1" applyFont="1"/>
    <xf numFmtId="187" fontId="13" fillId="0" borderId="0" xfId="1" applyFont="1" applyBorder="1"/>
    <xf numFmtId="187" fontId="13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1" fillId="0" borderId="0" xfId="0" applyFont="1"/>
    <xf numFmtId="0" fontId="11" fillId="0" borderId="5" xfId="0" applyFont="1" applyBorder="1" applyAlignment="1">
      <alignment vertical="top" wrapText="1"/>
    </xf>
    <xf numFmtId="4" fontId="22" fillId="0" borderId="5" xfId="0" applyNumberFormat="1" applyFont="1" applyBorder="1" applyAlignment="1">
      <alignment vertical="top"/>
    </xf>
    <xf numFmtId="4" fontId="22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4" fontId="23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1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2" fillId="0" borderId="5" xfId="0" applyNumberFormat="1" applyFont="1" applyBorder="1"/>
    <xf numFmtId="4" fontId="22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1" fillId="0" borderId="5" xfId="0" applyFont="1" applyBorder="1" applyAlignment="1">
      <alignment vertical="top"/>
    </xf>
    <xf numFmtId="4" fontId="21" fillId="0" borderId="5" xfId="0" applyNumberFormat="1" applyFont="1" applyBorder="1" applyAlignment="1">
      <alignment vertical="top"/>
    </xf>
    <xf numFmtId="0" fontId="21" fillId="0" borderId="3" xfId="0" applyFont="1" applyBorder="1" applyAlignment="1">
      <alignment vertical="top"/>
    </xf>
    <xf numFmtId="4" fontId="21" fillId="0" borderId="3" xfId="0" applyNumberFormat="1" applyFont="1" applyBorder="1" applyAlignment="1">
      <alignment vertical="top"/>
    </xf>
    <xf numFmtId="4" fontId="22" fillId="0" borderId="2" xfId="0" applyNumberFormat="1" applyFont="1" applyBorder="1" applyAlignment="1">
      <alignment vertical="top"/>
    </xf>
    <xf numFmtId="187" fontId="10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1" fillId="0" borderId="5" xfId="0" applyFont="1" applyBorder="1"/>
    <xf numFmtId="4" fontId="21" fillId="0" borderId="5" xfId="0" applyNumberFormat="1" applyFont="1" applyBorder="1"/>
    <xf numFmtId="0" fontId="21" fillId="0" borderId="5" xfId="0" applyFont="1" applyBorder="1" applyAlignment="1">
      <alignment vertical="top" wrapText="1"/>
    </xf>
    <xf numFmtId="0" fontId="21" fillId="0" borderId="2" xfId="0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0" fontId="21" fillId="0" borderId="3" xfId="0" applyFont="1" applyBorder="1"/>
    <xf numFmtId="4" fontId="21" fillId="0" borderId="3" xfId="0" applyNumberFormat="1" applyFont="1" applyBorder="1"/>
    <xf numFmtId="0" fontId="11" fillId="0" borderId="4" xfId="0" applyFont="1" applyBorder="1" applyAlignment="1">
      <alignment vertical="top"/>
    </xf>
    <xf numFmtId="0" fontId="21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wrapText="1"/>
    </xf>
    <xf numFmtId="0" fontId="10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vertical="center"/>
    </xf>
    <xf numFmtId="187" fontId="25" fillId="2" borderId="0" xfId="1" applyFont="1" applyFill="1" applyBorder="1" applyAlignment="1">
      <alignment vertical="center"/>
    </xf>
    <xf numFmtId="49" fontId="25" fillId="2" borderId="0" xfId="0" applyNumberFormat="1" applyFont="1" applyFill="1" applyAlignment="1">
      <alignment vertical="center"/>
    </xf>
    <xf numFmtId="0" fontId="25" fillId="0" borderId="0" xfId="0" applyFont="1"/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4" fontId="13" fillId="0" borderId="4" xfId="0" applyNumberFormat="1" applyFont="1" applyBorder="1" applyAlignment="1">
      <alignment vertical="top"/>
    </xf>
    <xf numFmtId="187" fontId="13" fillId="0" borderId="4" xfId="1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14" fontId="13" fillId="0" borderId="4" xfId="0" applyNumberFormat="1" applyFont="1" applyBorder="1" applyAlignment="1">
      <alignment horizontal="left" vertical="top"/>
    </xf>
    <xf numFmtId="187" fontId="13" fillId="0" borderId="4" xfId="1" applyFont="1" applyBorder="1" applyAlignment="1">
      <alignment vertical="top" wrapText="1"/>
    </xf>
    <xf numFmtId="0" fontId="13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vertical="top" wrapText="1"/>
    </xf>
    <xf numFmtId="4" fontId="26" fillId="0" borderId="2" xfId="0" applyNumberFormat="1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187" fontId="13" fillId="0" borderId="2" xfId="1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vertical="top" wrapText="1"/>
    </xf>
    <xf numFmtId="187" fontId="13" fillId="0" borderId="3" xfId="1" applyFont="1" applyBorder="1" applyAlignment="1">
      <alignment vertical="top"/>
    </xf>
    <xf numFmtId="0" fontId="13" fillId="0" borderId="3" xfId="0" applyFont="1" applyBorder="1" applyAlignment="1">
      <alignment vertical="top"/>
    </xf>
    <xf numFmtId="49" fontId="13" fillId="0" borderId="3" xfId="0" applyNumberFormat="1" applyFont="1" applyBorder="1" applyAlignment="1">
      <alignment horizontal="center" vertical="top" wrapText="1"/>
    </xf>
    <xf numFmtId="14" fontId="13" fillId="0" borderId="3" xfId="0" applyNumberFormat="1" applyFont="1" applyBorder="1" applyAlignment="1">
      <alignment horizontal="left" vertical="top"/>
    </xf>
    <xf numFmtId="0" fontId="13" fillId="0" borderId="5" xfId="0" applyFont="1" applyBorder="1" applyAlignment="1">
      <alignment vertical="top" wrapText="1"/>
    </xf>
    <xf numFmtId="187" fontId="13" fillId="0" borderId="5" xfId="1" applyFont="1" applyBorder="1" applyAlignment="1">
      <alignment vertical="top"/>
    </xf>
    <xf numFmtId="0" fontId="13" fillId="0" borderId="5" xfId="0" applyFont="1" applyBorder="1" applyAlignment="1">
      <alignment vertical="top"/>
    </xf>
    <xf numFmtId="187" fontId="13" fillId="0" borderId="5" xfId="1" applyFont="1" applyBorder="1" applyAlignment="1">
      <alignment vertical="top" wrapText="1"/>
    </xf>
    <xf numFmtId="49" fontId="13" fillId="0" borderId="5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4" fontId="13" fillId="0" borderId="2" xfId="0" applyNumberFormat="1" applyFont="1" applyBorder="1" applyAlignment="1">
      <alignment vertical="top"/>
    </xf>
    <xf numFmtId="14" fontId="13" fillId="0" borderId="2" xfId="0" applyNumberFormat="1" applyFont="1" applyBorder="1" applyAlignment="1">
      <alignment horizontal="left" vertical="top"/>
    </xf>
    <xf numFmtId="4" fontId="13" fillId="0" borderId="3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4" fontId="13" fillId="0" borderId="5" xfId="0" applyNumberFormat="1" applyFont="1" applyBorder="1" applyAlignment="1">
      <alignment horizontal="left" vertical="top" wrapText="1"/>
    </xf>
    <xf numFmtId="0" fontId="26" fillId="0" borderId="5" xfId="0" applyFont="1" applyBorder="1" applyAlignment="1">
      <alignment vertical="top" wrapText="1"/>
    </xf>
    <xf numFmtId="4" fontId="26" fillId="0" borderId="5" xfId="0" applyNumberFormat="1" applyFont="1" applyBorder="1" applyAlignment="1">
      <alignment vertical="top"/>
    </xf>
    <xf numFmtId="0" fontId="26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187" fontId="6" fillId="0" borderId="4" xfId="1" applyFont="1" applyBorder="1" applyAlignment="1">
      <alignment vertical="top"/>
    </xf>
    <xf numFmtId="0" fontId="2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87" fontId="13" fillId="0" borderId="2" xfId="1" applyFont="1" applyBorder="1" applyAlignment="1">
      <alignment horizontal="center" vertical="top" wrapText="1"/>
    </xf>
    <xf numFmtId="187" fontId="13" fillId="0" borderId="5" xfId="1" applyFont="1" applyBorder="1" applyAlignment="1">
      <alignment horizontal="center" vertical="top" wrapText="1"/>
    </xf>
    <xf numFmtId="187" fontId="13" fillId="0" borderId="3" xfId="1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/>
    </xf>
    <xf numFmtId="0" fontId="26" fillId="3" borderId="5" xfId="0" applyFont="1" applyFill="1" applyBorder="1" applyAlignment="1">
      <alignment horizontal="center" vertical="top"/>
    </xf>
    <xf numFmtId="187" fontId="26" fillId="3" borderId="2" xfId="1" applyFont="1" applyFill="1" applyBorder="1" applyAlignment="1">
      <alignment horizontal="center" vertical="top" wrapText="1"/>
    </xf>
    <xf numFmtId="187" fontId="26" fillId="3" borderId="5" xfId="1" applyFont="1" applyFill="1" applyBorder="1" applyAlignment="1">
      <alignment horizontal="center" vertical="top" wrapText="1"/>
    </xf>
    <xf numFmtId="1" fontId="26" fillId="3" borderId="2" xfId="0" applyNumberFormat="1" applyFont="1" applyFill="1" applyBorder="1" applyAlignment="1">
      <alignment horizontal="center" vertical="top" wrapText="1"/>
    </xf>
    <xf numFmtId="1" fontId="26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5" xfId="1" applyFont="1" applyBorder="1" applyAlignment="1">
      <alignment horizontal="center" vertical="top"/>
    </xf>
    <xf numFmtId="187" fontId="3" fillId="0" borderId="2" xfId="1" applyFont="1" applyBorder="1" applyAlignment="1">
      <alignment horizontal="center" vertical="top"/>
    </xf>
    <xf numFmtId="187" fontId="3" fillId="0" borderId="3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5" xfId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/>
    </xf>
    <xf numFmtId="187" fontId="3" fillId="0" borderId="5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2" fillId="0" borderId="6" xfId="1" applyFont="1" applyBorder="1" applyAlignment="1">
      <alignment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1685925</xdr:colOff>
      <xdr:row>19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4343400"/>
          <a:ext cx="5333998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การจัดซื้อจัดจ้างไม่เป็นไปตามแผนปฏิบัติการที่กำหนดไว้เนื่องจากพึ่งผ่านช่วงรอยต่อต้นปีงบประมาณ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เจ้าหน้าที่ยังคงต้องใช้เวลาศึกษารายละเอียดหนังสือเวียนใหม่ที่พึ่งมีผลบังคับใช้</a:t>
          </a:r>
        </a:p>
      </xdr:txBody>
    </xdr:sp>
    <xdr:clientData/>
  </xdr:twoCellAnchor>
  <xdr:twoCellAnchor>
    <xdr:from>
      <xdr:col>0</xdr:col>
      <xdr:colOff>95250</xdr:colOff>
      <xdr:row>22</xdr:row>
      <xdr:rowOff>76200</xdr:rowOff>
    </xdr:from>
    <xdr:to>
      <xdr:col>3</xdr:col>
      <xdr:colOff>1685925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95250" y="6791325"/>
          <a:ext cx="530542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เร่งรัดการพิจารณาโครงการที่ค้างมาจากเดือนตุลาคมเพื่อให้เป็นไปตามแผน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กำหนดมาตรการติดตามและเร่งรัดการส่งมอบงานของคู่สัญญาตั้งแต่เนิ่นๆ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จัดลำดับความสำคัญและความเร่งด่วนของโครงการเพื่อทยอยบริหารปริมาณงาน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O26"/>
  <sheetViews>
    <sheetView topLeftCell="A7" workbookViewId="0">
      <selection activeCell="D31" sqref="D31"/>
    </sheetView>
  </sheetViews>
  <sheetFormatPr defaultColWidth="9" defaultRowHeight="21"/>
  <cols>
    <col min="1" max="1" width="9" style="15"/>
    <col min="2" max="2" width="37.6992187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15" s="220" customFormat="1" ht="33">
      <c r="A1" s="227" t="s">
        <v>616</v>
      </c>
      <c r="B1" s="227"/>
      <c r="C1" s="227"/>
      <c r="D1" s="227"/>
      <c r="E1" s="224"/>
      <c r="F1" s="224"/>
      <c r="G1" s="224"/>
      <c r="H1" s="224"/>
      <c r="I1" s="224"/>
      <c r="J1" s="225"/>
      <c r="K1" s="225"/>
      <c r="L1" s="225"/>
      <c r="M1" s="225"/>
      <c r="N1" s="225"/>
      <c r="O1" s="225"/>
    </row>
    <row r="2" spans="1:15" s="220" customFormat="1" ht="33">
      <c r="A2" s="227" t="s">
        <v>614</v>
      </c>
      <c r="B2" s="227"/>
      <c r="C2" s="227"/>
      <c r="D2" s="227"/>
      <c r="E2" s="224"/>
      <c r="F2" s="224"/>
      <c r="G2" s="224"/>
      <c r="H2" s="224"/>
      <c r="I2" s="224"/>
      <c r="J2" s="225"/>
      <c r="K2" s="225"/>
      <c r="L2" s="225"/>
      <c r="M2" s="225"/>
      <c r="N2" s="225"/>
      <c r="O2" s="225"/>
    </row>
    <row r="3" spans="1:15" s="220" customFormat="1" ht="23.4">
      <c r="A3" s="226" t="s">
        <v>5</v>
      </c>
    </row>
    <row r="5" spans="1:15">
      <c r="B5" s="17" t="s">
        <v>0</v>
      </c>
      <c r="C5" s="17" t="s">
        <v>6</v>
      </c>
      <c r="D5" s="17" t="s">
        <v>7</v>
      </c>
    </row>
    <row r="6" spans="1:15" s="220" customFormat="1" ht="23.4">
      <c r="B6" s="221" t="s">
        <v>615</v>
      </c>
      <c r="C6" s="222">
        <v>7</v>
      </c>
      <c r="D6" s="223">
        <f>'พฤศจิกายน 2567 '!C28+'พฤศจิกายน 2567 '!C38+'พฤศจิกายน 2567 '!C41+'พฤศจิกายน 2567 '!C42+'พฤศจิกายน 2567 '!C44+'พฤศจิกายน 2567 '!C47+รายงานสรุป!C54</f>
        <v>21151400</v>
      </c>
    </row>
    <row r="7" spans="1:15" ht="23.4">
      <c r="B7" s="18" t="s">
        <v>8</v>
      </c>
      <c r="C7" s="19" t="s">
        <v>9</v>
      </c>
      <c r="D7" s="20">
        <v>0</v>
      </c>
    </row>
    <row r="8" spans="1:15" ht="23.4">
      <c r="B8" s="18" t="s">
        <v>10</v>
      </c>
      <c r="C8" s="19">
        <v>11</v>
      </c>
      <c r="D8" s="20">
        <f>'พฤศจิกายน 2567 '!C9+'พฤศจิกายน 2567 '!C10+'พฤศจิกายน 2567 '!C11+'พฤศจิกายน 2567 '!C12+'พฤศจิกายน 2567 '!C13+'พฤศจิกายน 2567 '!C14+'พฤศจิกายน 2567 '!C15+'พฤศจิกายน 2567 '!C16+'พฤศจิกายน 2567 '!C17+'พฤศจิกายน 2567 '!C18+'พฤศจิกายน 2567 '!C19</f>
        <v>480471</v>
      </c>
    </row>
    <row r="9" spans="1:15" ht="23.4">
      <c r="B9" s="18"/>
      <c r="C9" s="19"/>
      <c r="D9" s="20"/>
    </row>
    <row r="10" spans="1:15" ht="23.4">
      <c r="B10" s="18"/>
      <c r="C10" s="19"/>
      <c r="D10" s="20"/>
    </row>
    <row r="11" spans="1:15">
      <c r="B11" s="17" t="s">
        <v>4</v>
      </c>
      <c r="C11" s="19">
        <f t="shared" ref="C11:D11" si="0">SUM(C6:C10)</f>
        <v>18</v>
      </c>
      <c r="D11" s="21">
        <f t="shared" si="0"/>
        <v>21631871</v>
      </c>
    </row>
    <row r="13" spans="1:15" ht="23.4">
      <c r="A13" s="16" t="s">
        <v>11</v>
      </c>
    </row>
    <row r="22" spans="1:1" ht="23.4">
      <c r="A22" s="16" t="s">
        <v>12</v>
      </c>
    </row>
    <row r="26" spans="1:1" ht="23.4">
      <c r="A26" s="16"/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6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38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38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38"/>
      <c r="J3" s="22"/>
      <c r="K3" s="57"/>
    </row>
    <row r="4" spans="1:12" s="16" customFormat="1" ht="24.9" customHeight="1">
      <c r="A4" s="238" t="s">
        <v>610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611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286</v>
      </c>
      <c r="C9" s="64">
        <v>40000</v>
      </c>
      <c r="D9" s="64">
        <v>40000</v>
      </c>
      <c r="E9" s="5" t="s">
        <v>3</v>
      </c>
      <c r="F9" s="4" t="s">
        <v>137</v>
      </c>
      <c r="G9" s="3">
        <f t="shared" ref="G9:G28" si="0">D9</f>
        <v>40000</v>
      </c>
      <c r="H9" s="70" t="str">
        <f t="shared" ref="H9:H23" si="1">F9</f>
        <v>ห้างหุ้นส่วนจำกัด ปี้ เเอนด์ น้อง พลัส</v>
      </c>
      <c r="I9" s="139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4">
        <v>30000</v>
      </c>
      <c r="D10" s="64">
        <v>30000</v>
      </c>
      <c r="E10" s="5" t="s">
        <v>3</v>
      </c>
      <c r="F10" s="4" t="s">
        <v>137</v>
      </c>
      <c r="G10" s="3">
        <f t="shared" si="0"/>
        <v>30000</v>
      </c>
      <c r="H10" s="70" t="str">
        <f t="shared" si="1"/>
        <v>ห้างหุ้นส่วนจำกัด ปี้ เเอนด์ น้อง พลัส</v>
      </c>
      <c r="I10" s="139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4">
        <v>84794</v>
      </c>
      <c r="D11" s="64">
        <v>84794</v>
      </c>
      <c r="E11" s="5" t="s">
        <v>3</v>
      </c>
      <c r="F11" s="4" t="s">
        <v>121</v>
      </c>
      <c r="G11" s="3">
        <f t="shared" si="0"/>
        <v>84794</v>
      </c>
      <c r="H11" s="70" t="str">
        <f t="shared" si="1"/>
        <v>ห้างหุ้นส่วนจำกัด เชียงรายสุวรรณการค้า</v>
      </c>
      <c r="I11" s="139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4">
        <v>3520</v>
      </c>
      <c r="D12" s="64">
        <f>C12</f>
        <v>3520</v>
      </c>
      <c r="E12" s="5" t="s">
        <v>3</v>
      </c>
      <c r="F12" s="4" t="s">
        <v>52</v>
      </c>
      <c r="G12" s="3">
        <f t="shared" si="0"/>
        <v>3520</v>
      </c>
      <c r="H12" s="70" t="str">
        <f t="shared" si="1"/>
        <v>ร้านเทคโนปริ้นท์</v>
      </c>
      <c r="I12" s="139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4">
        <v>26260</v>
      </c>
      <c r="D13" s="64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0" t="str">
        <f t="shared" si="1"/>
        <v>ร้านวีรพัฒน์พาณิชย์</v>
      </c>
      <c r="I13" s="139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4">
        <v>15000</v>
      </c>
      <c r="D14" s="64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0" t="str">
        <f>F14</f>
        <v>ห้างหุ้นส่วนจำกัด เชียงรายสุวรรณการค้า</v>
      </c>
      <c r="I14" s="139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4">
        <v>8374</v>
      </c>
      <c r="D15" s="64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0" t="str">
        <f>F15</f>
        <v>ร้านวีรพัฒน์พาณิชย์</v>
      </c>
      <c r="I15" s="139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4">
        <v>9988</v>
      </c>
      <c r="D16" s="64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0" t="str">
        <f t="shared" si="1"/>
        <v>ร้านวีรพัฒน์พาณิชย์</v>
      </c>
      <c r="I16" s="139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4">
        <v>495000</v>
      </c>
      <c r="D17" s="64">
        <v>490000</v>
      </c>
      <c r="E17" s="5" t="s">
        <v>3</v>
      </c>
      <c r="F17" s="4" t="s">
        <v>446</v>
      </c>
      <c r="G17" s="3">
        <f t="shared" si="0"/>
        <v>490000</v>
      </c>
      <c r="H17" s="70" t="str">
        <f t="shared" si="1"/>
        <v>นายอนุวัตน์ ปาเมืองมูล</v>
      </c>
      <c r="I17" s="139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4">
        <v>17000</v>
      </c>
      <c r="D18" s="64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0" t="str">
        <f t="shared" si="1"/>
        <v>ห้างหุ้นส่วนจำกัด ปี้ เเอนด์ น้อง พลัส</v>
      </c>
      <c r="I18" s="139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4">
        <v>5996</v>
      </c>
      <c r="D19" s="64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0" t="str">
        <f t="shared" si="1"/>
        <v>บริษัท ยูเนี่ยน ซายน์ จำกัด</v>
      </c>
      <c r="I19" s="139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4">
        <v>14484</v>
      </c>
      <c r="D20" s="64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0" t="str">
        <f t="shared" si="1"/>
        <v>ห้างหุ้นส่วนจำกัด เชียงรายสุวรรณการค้า</v>
      </c>
      <c r="I20" s="139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4">
        <v>13452</v>
      </c>
      <c r="D21" s="64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0" t="str">
        <f t="shared" si="1"/>
        <v>ร้านเชียงรายเภสัช</v>
      </c>
      <c r="I21" s="139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4">
        <v>3996</v>
      </c>
      <c r="D22" s="64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0" t="str">
        <f t="shared" si="1"/>
        <v>ร้านวีรพัฒน์พาณิชย์</v>
      </c>
      <c r="I22" s="139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4">
        <v>13900</v>
      </c>
      <c r="D23" s="64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0" t="str">
        <f t="shared" si="1"/>
        <v>ห้างหุ้นส่วนจำกัด ปี้ เเอนด์ น้อง พลัส</v>
      </c>
      <c r="I23" s="139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4">
        <v>3300</v>
      </c>
      <c r="D24" s="64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0" t="str">
        <f t="shared" ref="H24" si="16">F24</f>
        <v>ห้างหุ้นส่วนจำกัด เชียงรายสุวรรณการค้า</v>
      </c>
      <c r="I24" s="139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4">
        <v>18656</v>
      </c>
      <c r="D25" s="64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0" t="str">
        <f t="shared" ref="H25" si="18">F25</f>
        <v>ร้านเทคโนปริ้น</v>
      </c>
      <c r="I25" s="139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4">
        <v>1872.82</v>
      </c>
      <c r="D26" s="64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0" t="str">
        <f>F26</f>
        <v>บริษัท ยอดเหนือปิโตรเลียม จำกัด</v>
      </c>
      <c r="I26" s="139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4">
        <v>1873.82</v>
      </c>
      <c r="D27" s="64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0" t="str">
        <f>F27</f>
        <v>ร้านเทคโนปริ้นท์</v>
      </c>
      <c r="I27" s="139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4">
        <v>100000</v>
      </c>
      <c r="D28" s="64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0" t="str">
        <f t="shared" ref="H28:I28" si="20">F28</f>
        <v>ร้านเอส เน็ตเวิร์ค แอนด์ คอมมิวนิเคชั่น</v>
      </c>
      <c r="I28" s="139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6" t="s">
        <v>419</v>
      </c>
      <c r="C29" s="219">
        <v>553280</v>
      </c>
      <c r="D29" s="219">
        <v>509380</v>
      </c>
      <c r="E29" s="168" t="s">
        <v>2</v>
      </c>
      <c r="F29" s="36"/>
      <c r="G29" s="66"/>
      <c r="H29" s="36"/>
      <c r="I29" s="140"/>
      <c r="J29" s="37"/>
      <c r="K29" s="40"/>
      <c r="L29" s="67"/>
    </row>
    <row r="30" spans="1:12" s="1" customFormat="1" ht="72">
      <c r="A30" s="46"/>
      <c r="B30" s="24" t="s">
        <v>426</v>
      </c>
      <c r="C30" s="119"/>
      <c r="D30" s="56"/>
      <c r="E30" s="24"/>
      <c r="F30" s="24" t="s">
        <v>420</v>
      </c>
      <c r="G30" s="56">
        <v>359948</v>
      </c>
      <c r="H30" s="24" t="s">
        <v>424</v>
      </c>
      <c r="I30" s="141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19"/>
      <c r="D31" s="56"/>
      <c r="E31" s="24"/>
      <c r="F31" s="24" t="s">
        <v>421</v>
      </c>
      <c r="G31" s="56">
        <v>320000</v>
      </c>
      <c r="H31" s="24"/>
      <c r="I31" s="141"/>
      <c r="J31" s="25"/>
      <c r="K31" s="31"/>
      <c r="L31" s="50"/>
    </row>
    <row r="32" spans="1:12" s="1" customFormat="1">
      <c r="A32" s="46"/>
      <c r="B32" s="24"/>
      <c r="C32" s="119"/>
      <c r="D32" s="56"/>
      <c r="E32" s="24"/>
      <c r="F32" s="24" t="s">
        <v>422</v>
      </c>
      <c r="G32" s="56">
        <v>318000</v>
      </c>
      <c r="H32" s="24"/>
      <c r="I32" s="141"/>
      <c r="J32" s="25"/>
      <c r="K32" s="31"/>
      <c r="L32" s="50"/>
    </row>
    <row r="33" spans="1:12" s="1" customFormat="1">
      <c r="A33" s="46"/>
      <c r="B33" s="24"/>
      <c r="C33" s="119"/>
      <c r="D33" s="56"/>
      <c r="E33" s="24"/>
      <c r="F33" s="24" t="s">
        <v>423</v>
      </c>
      <c r="G33" s="56">
        <v>269400</v>
      </c>
      <c r="H33" s="24"/>
      <c r="I33" s="141"/>
      <c r="J33" s="25"/>
      <c r="K33" s="31"/>
      <c r="L33" s="50"/>
    </row>
    <row r="34" spans="1:12" s="1" customFormat="1">
      <c r="A34" s="46"/>
      <c r="B34" s="24"/>
      <c r="C34" s="119"/>
      <c r="D34" s="56"/>
      <c r="E34" s="24"/>
      <c r="F34" s="24" t="s">
        <v>424</v>
      </c>
      <c r="G34" s="56">
        <v>240000</v>
      </c>
      <c r="H34" s="24"/>
      <c r="I34" s="141"/>
      <c r="J34" s="25"/>
      <c r="K34" s="31"/>
      <c r="L34" s="50"/>
    </row>
    <row r="35" spans="1:12" s="1" customFormat="1">
      <c r="A35" s="46"/>
      <c r="B35" s="24"/>
      <c r="C35" s="119"/>
      <c r="D35" s="56"/>
      <c r="E35" s="24"/>
      <c r="F35" s="24" t="s">
        <v>121</v>
      </c>
      <c r="G35" s="56">
        <v>378000</v>
      </c>
      <c r="H35" s="24"/>
      <c r="I35" s="141"/>
      <c r="J35" s="25"/>
      <c r="K35" s="31"/>
      <c r="L35" s="50"/>
    </row>
    <row r="36" spans="1:12" s="1" customFormat="1">
      <c r="A36" s="46"/>
      <c r="B36" s="28"/>
      <c r="C36" s="131"/>
      <c r="D36" s="68"/>
      <c r="E36" s="28"/>
      <c r="F36" s="28" t="s">
        <v>425</v>
      </c>
      <c r="G36" s="68">
        <v>385200</v>
      </c>
      <c r="H36" s="28"/>
      <c r="I36" s="142"/>
      <c r="J36" s="29"/>
      <c r="K36" s="32"/>
      <c r="L36" s="69"/>
    </row>
    <row r="37" spans="1:12" s="1" customFormat="1">
      <c r="A37" s="46"/>
      <c r="B37" s="36" t="s">
        <v>427</v>
      </c>
      <c r="C37" s="137"/>
      <c r="D37" s="66"/>
      <c r="E37" s="36"/>
      <c r="F37" s="36" t="s">
        <v>422</v>
      </c>
      <c r="G37" s="66">
        <v>13800</v>
      </c>
      <c r="H37" s="253" t="s">
        <v>223</v>
      </c>
      <c r="I37" s="253"/>
      <c r="J37" s="37"/>
      <c r="K37" s="40"/>
      <c r="L37" s="67"/>
    </row>
    <row r="38" spans="1:12" s="1" customFormat="1">
      <c r="A38" s="46"/>
      <c r="B38" s="28"/>
      <c r="C38" s="131"/>
      <c r="D38" s="68"/>
      <c r="E38" s="28"/>
      <c r="F38" s="28" t="s">
        <v>121</v>
      </c>
      <c r="G38" s="68">
        <v>11280</v>
      </c>
      <c r="H38" s="254"/>
      <c r="I38" s="254"/>
      <c r="J38" s="29"/>
      <c r="K38" s="32"/>
      <c r="L38" s="69"/>
    </row>
    <row r="39" spans="1:12" s="1" customFormat="1" ht="72">
      <c r="A39" s="46"/>
      <c r="B39" s="36" t="s">
        <v>428</v>
      </c>
      <c r="C39" s="137"/>
      <c r="D39" s="66"/>
      <c r="E39" s="36"/>
      <c r="F39" s="36" t="s">
        <v>422</v>
      </c>
      <c r="G39" s="66">
        <v>6200</v>
      </c>
      <c r="H39" s="36" t="s">
        <v>431</v>
      </c>
      <c r="I39" s="140">
        <f>G40</f>
        <v>6030</v>
      </c>
      <c r="J39" s="37" t="s">
        <v>41</v>
      </c>
      <c r="K39" s="40" t="s">
        <v>432</v>
      </c>
      <c r="L39" s="67">
        <v>244203</v>
      </c>
    </row>
    <row r="40" spans="1:12" s="1" customFormat="1">
      <c r="A40" s="46"/>
      <c r="B40" s="28"/>
      <c r="C40" s="131"/>
      <c r="D40" s="68"/>
      <c r="E40" s="28"/>
      <c r="F40" s="28" t="s">
        <v>121</v>
      </c>
      <c r="G40" s="68">
        <v>6030</v>
      </c>
      <c r="H40" s="28"/>
      <c r="I40" s="142"/>
      <c r="J40" s="29"/>
      <c r="K40" s="32"/>
      <c r="L40" s="69"/>
    </row>
    <row r="41" spans="1:12" s="1" customFormat="1">
      <c r="A41" s="46"/>
      <c r="B41" s="36" t="s">
        <v>429</v>
      </c>
      <c r="C41" s="137"/>
      <c r="D41" s="66"/>
      <c r="E41" s="36"/>
      <c r="F41" s="36" t="s">
        <v>421</v>
      </c>
      <c r="G41" s="66">
        <v>61500</v>
      </c>
      <c r="H41" s="253" t="s">
        <v>223</v>
      </c>
      <c r="I41" s="253"/>
      <c r="J41" s="37"/>
      <c r="K41" s="40"/>
      <c r="L41" s="67"/>
    </row>
    <row r="42" spans="1:12" s="1" customFormat="1">
      <c r="A42" s="46"/>
      <c r="B42" s="24"/>
      <c r="C42" s="119"/>
      <c r="D42" s="56"/>
      <c r="E42" s="24"/>
      <c r="F42" s="24" t="s">
        <v>422</v>
      </c>
      <c r="G42" s="56">
        <v>59400</v>
      </c>
      <c r="H42" s="255"/>
      <c r="I42" s="255"/>
      <c r="J42" s="25"/>
      <c r="K42" s="31"/>
      <c r="L42" s="50"/>
    </row>
    <row r="43" spans="1:12" s="1" customFormat="1">
      <c r="A43" s="46"/>
      <c r="B43" s="24"/>
      <c r="C43" s="119"/>
      <c r="D43" s="56"/>
      <c r="E43" s="24"/>
      <c r="F43" s="24" t="s">
        <v>424</v>
      </c>
      <c r="G43" s="56">
        <v>67500</v>
      </c>
      <c r="H43" s="255"/>
      <c r="I43" s="255"/>
      <c r="J43" s="25"/>
      <c r="K43" s="31"/>
      <c r="L43" s="50"/>
    </row>
    <row r="44" spans="1:12" s="1" customFormat="1">
      <c r="A44" s="46"/>
      <c r="B44" s="24"/>
      <c r="C44" s="119"/>
      <c r="D44" s="56"/>
      <c r="E44" s="24"/>
      <c r="F44" s="24" t="s">
        <v>121</v>
      </c>
      <c r="G44" s="56">
        <v>118500</v>
      </c>
      <c r="H44" s="255"/>
      <c r="I44" s="255"/>
      <c r="J44" s="25"/>
      <c r="K44" s="31"/>
      <c r="L44" s="50"/>
    </row>
    <row r="45" spans="1:12" s="1" customFormat="1">
      <c r="A45" s="46"/>
      <c r="B45" s="28"/>
      <c r="C45" s="131"/>
      <c r="D45" s="68"/>
      <c r="E45" s="28"/>
      <c r="F45" s="28" t="s">
        <v>425</v>
      </c>
      <c r="G45" s="68">
        <v>67410</v>
      </c>
      <c r="H45" s="254"/>
      <c r="I45" s="254"/>
      <c r="J45" s="29"/>
      <c r="K45" s="32"/>
      <c r="L45" s="69"/>
    </row>
    <row r="46" spans="1:12" s="1" customFormat="1">
      <c r="A46" s="46"/>
      <c r="B46" s="24" t="s">
        <v>430</v>
      </c>
      <c r="C46" s="119"/>
      <c r="D46" s="56"/>
      <c r="E46" s="24"/>
      <c r="F46" s="24" t="s">
        <v>422</v>
      </c>
      <c r="G46" s="56">
        <v>13600</v>
      </c>
      <c r="H46" s="255" t="s">
        <v>223</v>
      </c>
      <c r="I46" s="255"/>
      <c r="J46" s="25"/>
      <c r="K46" s="31"/>
      <c r="L46" s="50"/>
    </row>
    <row r="47" spans="1:12" s="1" customFormat="1">
      <c r="A47" s="47"/>
      <c r="B47" s="28"/>
      <c r="C47" s="131"/>
      <c r="D47" s="68"/>
      <c r="E47" s="28"/>
      <c r="F47" s="28" t="s">
        <v>121</v>
      </c>
      <c r="G47" s="68">
        <v>10880</v>
      </c>
      <c r="H47" s="254"/>
      <c r="I47" s="254"/>
      <c r="J47" s="29"/>
      <c r="K47" s="32"/>
      <c r="L47" s="69"/>
    </row>
    <row r="48" spans="1:12" s="1" customFormat="1" ht="72">
      <c r="A48" s="48">
        <v>22</v>
      </c>
      <c r="B48" s="37" t="s">
        <v>389</v>
      </c>
      <c r="C48" s="66">
        <v>3711000</v>
      </c>
      <c r="D48" s="66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3">
        <f>G48</f>
        <v>3062812</v>
      </c>
      <c r="J48" s="37" t="s">
        <v>392</v>
      </c>
      <c r="K48" s="40" t="s">
        <v>393</v>
      </c>
      <c r="L48" s="67">
        <v>244216</v>
      </c>
    </row>
    <row r="49" spans="1:12" s="1" customFormat="1">
      <c r="A49" s="47"/>
      <c r="B49" s="28"/>
      <c r="C49" s="68"/>
      <c r="D49" s="68"/>
      <c r="E49" s="28"/>
      <c r="F49" s="29" t="s">
        <v>391</v>
      </c>
      <c r="G49" s="30">
        <v>3176616</v>
      </c>
      <c r="H49" s="65"/>
      <c r="I49" s="144"/>
      <c r="J49" s="29"/>
      <c r="K49" s="32"/>
      <c r="L49" s="69"/>
    </row>
    <row r="50" spans="1:12" s="1" customFormat="1" ht="72">
      <c r="A50" s="46">
        <v>23</v>
      </c>
      <c r="B50" s="25" t="s">
        <v>411</v>
      </c>
      <c r="C50" s="56">
        <v>1158900</v>
      </c>
      <c r="D50" s="56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2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68"/>
      <c r="D51" s="68"/>
      <c r="E51" s="28"/>
      <c r="F51" s="29" t="s">
        <v>412</v>
      </c>
      <c r="G51" s="30">
        <v>1147000</v>
      </c>
      <c r="H51" s="65"/>
      <c r="I51" s="144"/>
      <c r="J51" s="29"/>
      <c r="K51" s="32"/>
      <c r="L51" s="69"/>
    </row>
    <row r="52" spans="1:12" s="1" customFormat="1" ht="72">
      <c r="A52" s="6">
        <v>24</v>
      </c>
      <c r="B52" s="4" t="s">
        <v>434</v>
      </c>
      <c r="C52" s="120">
        <v>800000</v>
      </c>
      <c r="D52" s="64">
        <v>800000</v>
      </c>
      <c r="E52" s="5" t="s">
        <v>2</v>
      </c>
      <c r="F52" s="5" t="s">
        <v>307</v>
      </c>
      <c r="G52" s="64">
        <v>795000</v>
      </c>
      <c r="H52" s="5" t="str">
        <f>F52</f>
        <v>บริษัท ริโซ่ (ประเทศไทย) จำกัด</v>
      </c>
      <c r="I52" s="145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44">
      <c r="A53" s="46">
        <v>25</v>
      </c>
      <c r="B53" s="25" t="s">
        <v>400</v>
      </c>
      <c r="C53" s="56">
        <v>5549600</v>
      </c>
      <c r="D53" s="56">
        <v>5231201</v>
      </c>
      <c r="E53" s="24" t="s">
        <v>2</v>
      </c>
      <c r="F53" s="133" t="s">
        <v>402</v>
      </c>
      <c r="G53" s="134">
        <v>4567888</v>
      </c>
      <c r="H53" s="24" t="s">
        <v>403</v>
      </c>
      <c r="I53" s="141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19"/>
      <c r="D54" s="56"/>
      <c r="E54" s="24"/>
      <c r="F54" s="133" t="s">
        <v>403</v>
      </c>
      <c r="G54" s="134">
        <v>4379561.59</v>
      </c>
      <c r="H54" s="24"/>
      <c r="I54" s="141"/>
      <c r="J54" s="25"/>
      <c r="K54" s="31"/>
      <c r="L54" s="50"/>
    </row>
    <row r="55" spans="1:12" s="1" customFormat="1">
      <c r="A55" s="46"/>
      <c r="B55" s="24"/>
      <c r="C55" s="56"/>
      <c r="D55" s="56"/>
      <c r="E55" s="24"/>
      <c r="F55" s="133" t="s">
        <v>242</v>
      </c>
      <c r="G55" s="134">
        <v>4722789</v>
      </c>
      <c r="H55" s="24"/>
      <c r="I55" s="141"/>
      <c r="J55" s="25"/>
      <c r="K55" s="31"/>
      <c r="L55" s="50"/>
    </row>
    <row r="56" spans="1:12" s="1" customFormat="1">
      <c r="A56" s="46"/>
      <c r="B56" s="24"/>
      <c r="C56" s="56"/>
      <c r="D56" s="56"/>
      <c r="E56" s="24"/>
      <c r="F56" s="133" t="s">
        <v>404</v>
      </c>
      <c r="G56" s="134">
        <v>4976000</v>
      </c>
      <c r="H56" s="24"/>
      <c r="I56" s="141"/>
      <c r="J56" s="25"/>
      <c r="K56" s="31"/>
      <c r="L56" s="50"/>
    </row>
    <row r="57" spans="1:12" s="1" customFormat="1">
      <c r="A57" s="46"/>
      <c r="B57" s="25"/>
      <c r="C57" s="56"/>
      <c r="D57" s="56"/>
      <c r="E57" s="24"/>
      <c r="F57" s="133" t="s">
        <v>405</v>
      </c>
      <c r="G57" s="134">
        <v>4330000</v>
      </c>
      <c r="H57" s="25"/>
      <c r="I57" s="141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3" t="s">
        <v>406</v>
      </c>
      <c r="G58" s="134">
        <v>4774444</v>
      </c>
      <c r="H58" s="26"/>
      <c r="I58" s="52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3" t="s">
        <v>234</v>
      </c>
      <c r="G59" s="134">
        <v>4199999</v>
      </c>
      <c r="H59" s="26"/>
      <c r="I59" s="52"/>
      <c r="J59" s="25"/>
      <c r="K59" s="31"/>
      <c r="L59" s="33"/>
    </row>
    <row r="60" spans="1:12" s="1" customFormat="1">
      <c r="A60" s="46"/>
      <c r="B60" s="25"/>
      <c r="C60" s="56"/>
      <c r="D60" s="56"/>
      <c r="E60" s="24"/>
      <c r="F60" s="133" t="s">
        <v>407</v>
      </c>
      <c r="G60" s="134">
        <v>5312500</v>
      </c>
      <c r="H60" s="51"/>
      <c r="I60" s="52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3" t="s">
        <v>150</v>
      </c>
      <c r="G61" s="134">
        <v>3950000</v>
      </c>
      <c r="H61" s="26"/>
      <c r="I61" s="52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5" t="s">
        <v>408</v>
      </c>
      <c r="G62" s="136">
        <v>5100000</v>
      </c>
      <c r="H62" s="30"/>
      <c r="I62" s="144"/>
      <c r="J62" s="29"/>
      <c r="K62" s="32"/>
      <c r="L62" s="63"/>
    </row>
    <row r="64" spans="1:12">
      <c r="C64" s="74"/>
      <c r="D64" s="74"/>
      <c r="L64" s="76"/>
    </row>
    <row r="65" spans="3:12">
      <c r="C65" s="74"/>
      <c r="D65" s="74"/>
      <c r="F65" s="13"/>
      <c r="H65" s="86"/>
      <c r="L65" s="76"/>
    </row>
    <row r="66" spans="3:12">
      <c r="C66" s="74"/>
      <c r="D66" s="74"/>
      <c r="F66" s="13"/>
      <c r="H66" s="86"/>
      <c r="L66" s="76"/>
    </row>
    <row r="67" spans="3:12">
      <c r="C67" s="74"/>
      <c r="D67" s="74"/>
      <c r="F67" s="13"/>
      <c r="H67" s="86"/>
      <c r="L67" s="76"/>
    </row>
    <row r="68" spans="3:12">
      <c r="C68" s="74"/>
      <c r="D68" s="74"/>
      <c r="F68" s="13"/>
      <c r="H68" s="86"/>
      <c r="L68" s="76"/>
    </row>
    <row r="69" spans="3:12">
      <c r="C69" s="74"/>
      <c r="D69" s="74"/>
      <c r="F69" s="13"/>
      <c r="H69" s="86"/>
      <c r="L69" s="76"/>
    </row>
    <row r="70" spans="3:12">
      <c r="C70" s="74"/>
      <c r="D70" s="74"/>
      <c r="F70" s="13"/>
      <c r="H70" s="86"/>
      <c r="L70" s="76"/>
    </row>
    <row r="71" spans="3:12">
      <c r="C71" s="74"/>
      <c r="D71" s="74"/>
      <c r="F71" s="13"/>
      <c r="H71" s="86"/>
      <c r="L71" s="76"/>
    </row>
    <row r="72" spans="3:12" ht="23.4">
      <c r="C72" s="74"/>
      <c r="D72" s="99"/>
      <c r="F72" s="102"/>
      <c r="G72" s="99"/>
      <c r="H72" s="102"/>
      <c r="I72" s="147"/>
      <c r="J72" s="98"/>
      <c r="L72" s="76"/>
    </row>
    <row r="73" spans="3:12" ht="23.4">
      <c r="C73" s="74"/>
      <c r="D73" s="11"/>
      <c r="F73" s="102"/>
      <c r="G73" s="99"/>
      <c r="H73" s="102"/>
      <c r="I73" s="147"/>
      <c r="J73" s="98"/>
      <c r="L73" s="76"/>
    </row>
    <row r="74" spans="3:12" ht="23.4">
      <c r="C74" s="74"/>
      <c r="D74" s="11"/>
      <c r="F74" s="102"/>
      <c r="G74" s="99"/>
      <c r="H74" s="102"/>
      <c r="I74" s="147"/>
      <c r="J74" s="98"/>
      <c r="L74" s="76"/>
    </row>
    <row r="75" spans="3:12" ht="23.4">
      <c r="C75" s="11"/>
      <c r="D75" s="11"/>
      <c r="F75" s="102"/>
      <c r="G75" s="99"/>
      <c r="H75" s="102"/>
      <c r="I75" s="147"/>
      <c r="J75" s="98"/>
      <c r="L75" s="76"/>
    </row>
    <row r="76" spans="3:12" ht="23.4">
      <c r="C76" s="122"/>
      <c r="D76" s="11"/>
      <c r="F76" s="102"/>
      <c r="G76" s="99"/>
      <c r="H76" s="102"/>
      <c r="I76" s="147"/>
      <c r="J76" s="98"/>
      <c r="L76" s="76"/>
    </row>
    <row r="77" spans="3:12" ht="23.4">
      <c r="C77" s="122"/>
      <c r="D77" s="11"/>
      <c r="F77" s="102"/>
      <c r="G77" s="99"/>
      <c r="H77" s="102"/>
      <c r="I77" s="147"/>
      <c r="J77" s="98"/>
      <c r="L77" s="76"/>
    </row>
    <row r="78" spans="3:12" ht="23.4">
      <c r="C78" s="122"/>
      <c r="D78" s="11"/>
      <c r="F78" s="102"/>
      <c r="G78" s="99"/>
      <c r="H78" s="102"/>
      <c r="I78" s="147"/>
      <c r="J78" s="98"/>
      <c r="L78" s="76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414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415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502</v>
      </c>
      <c r="C9" s="64">
        <v>12000</v>
      </c>
      <c r="D9" s="64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4">
        <v>13740</v>
      </c>
      <c r="D10" s="64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4">
        <v>4096</v>
      </c>
      <c r="D11" s="64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4">
        <v>63350</v>
      </c>
      <c r="D12" s="64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0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4">
        <v>5750</v>
      </c>
      <c r="D13" s="64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4">
        <v>5000</v>
      </c>
      <c r="D14" s="64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0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4">
        <v>44200</v>
      </c>
      <c r="D15" s="64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0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4">
        <v>20000</v>
      </c>
      <c r="D16" s="64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0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4">
        <v>4788</v>
      </c>
      <c r="D17" s="64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0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4">
        <v>1800</v>
      </c>
      <c r="D18" s="64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0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4">
        <v>11790</v>
      </c>
      <c r="D19" s="64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0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4">
        <v>8253</v>
      </c>
      <c r="D20" s="64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0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4">
        <v>11294</v>
      </c>
      <c r="D21" s="64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0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4">
        <v>27560</v>
      </c>
      <c r="D22" s="64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0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4">
        <v>15000</v>
      </c>
      <c r="D23" s="64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0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4">
        <v>8887</v>
      </c>
      <c r="D24" s="64">
        <f t="shared" si="34"/>
        <v>8887</v>
      </c>
      <c r="E24" s="5" t="s">
        <v>3</v>
      </c>
      <c r="F24" s="4" t="s">
        <v>121</v>
      </c>
      <c r="G24" s="3">
        <f>D24</f>
        <v>8887</v>
      </c>
      <c r="H24" s="70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4">
        <v>18385</v>
      </c>
      <c r="D25" s="64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0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4">
        <v>9525</v>
      </c>
      <c r="D26" s="64">
        <f t="shared" si="34"/>
        <v>9525</v>
      </c>
      <c r="E26" s="5" t="s">
        <v>3</v>
      </c>
      <c r="F26" s="4" t="s">
        <v>137</v>
      </c>
      <c r="G26" s="3">
        <f>D26</f>
        <v>9525</v>
      </c>
      <c r="H26" s="70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4">
        <v>32090</v>
      </c>
      <c r="D27" s="64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0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4">
        <v>15005</v>
      </c>
      <c r="D28" s="64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0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6">
        <v>6000000</v>
      </c>
      <c r="D29" s="66">
        <v>5877420.4500000002</v>
      </c>
      <c r="E29" s="36" t="s">
        <v>2</v>
      </c>
      <c r="F29" s="151" t="s">
        <v>242</v>
      </c>
      <c r="G29" s="152">
        <v>5136789</v>
      </c>
      <c r="H29" s="36" t="str">
        <f>F30</f>
        <v>ห้างหุ้นส่วนจำกัด ฐิติพันธ์ธุรกิจ</v>
      </c>
      <c r="I29" s="66">
        <f>G30</f>
        <v>4999000</v>
      </c>
      <c r="J29" s="37" t="s">
        <v>41</v>
      </c>
      <c r="K29" s="40" t="s">
        <v>470</v>
      </c>
      <c r="L29" s="67">
        <v>244232</v>
      </c>
    </row>
    <row r="30" spans="1:12">
      <c r="A30" s="46"/>
      <c r="B30" s="123"/>
      <c r="C30" s="130"/>
      <c r="D30" s="127"/>
      <c r="E30" s="123"/>
      <c r="F30" s="148" t="s">
        <v>234</v>
      </c>
      <c r="G30" s="149">
        <v>4999000</v>
      </c>
      <c r="H30" s="123"/>
      <c r="I30" s="127"/>
      <c r="J30" s="25"/>
      <c r="K30" s="126"/>
      <c r="L30" s="50"/>
    </row>
    <row r="31" spans="1:12">
      <c r="A31" s="46"/>
      <c r="B31" s="123"/>
      <c r="C31" s="127"/>
      <c r="D31" s="127"/>
      <c r="E31" s="123"/>
      <c r="F31" s="148" t="s">
        <v>265</v>
      </c>
      <c r="G31" s="149">
        <v>5526789</v>
      </c>
      <c r="H31" s="123"/>
      <c r="I31" s="127"/>
      <c r="J31" s="25"/>
      <c r="K31" s="126"/>
      <c r="L31" s="50"/>
    </row>
    <row r="32" spans="1:12">
      <c r="A32" s="47"/>
      <c r="B32" s="60"/>
      <c r="C32" s="132"/>
      <c r="D32" s="132"/>
      <c r="E32" s="60"/>
      <c r="F32" s="153" t="s">
        <v>266</v>
      </c>
      <c r="G32" s="154">
        <v>5697000</v>
      </c>
      <c r="H32" s="60"/>
      <c r="I32" s="132"/>
      <c r="J32" s="29"/>
      <c r="K32" s="62"/>
      <c r="L32" s="69"/>
    </row>
    <row r="33" spans="1:12" s="1" customFormat="1" ht="72">
      <c r="A33" s="46">
        <v>22</v>
      </c>
      <c r="B33" s="25" t="s">
        <v>471</v>
      </c>
      <c r="C33" s="56">
        <v>995000</v>
      </c>
      <c r="D33" s="56">
        <v>995000</v>
      </c>
      <c r="E33" s="24" t="s">
        <v>2</v>
      </c>
      <c r="F33" s="150" t="s">
        <v>472</v>
      </c>
      <c r="G33" s="134">
        <v>989000</v>
      </c>
      <c r="H33" s="25" t="s">
        <v>472</v>
      </c>
      <c r="I33" s="56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3" t="s">
        <v>473</v>
      </c>
      <c r="G34" s="134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5" t="s">
        <v>474</v>
      </c>
      <c r="G35" s="136">
        <v>995000</v>
      </c>
      <c r="H35" s="30"/>
      <c r="I35" s="30"/>
      <c r="J35" s="29"/>
      <c r="K35" s="32"/>
      <c r="L35" s="63"/>
    </row>
    <row r="36" spans="1:12">
      <c r="B36" s="13"/>
      <c r="C36" s="74"/>
      <c r="D36" s="74"/>
      <c r="F36"/>
      <c r="G36" s="72"/>
      <c r="H36" s="86"/>
      <c r="J36" s="84"/>
      <c r="L36" s="76"/>
    </row>
    <row r="37" spans="1:12">
      <c r="F37"/>
      <c r="G37" s="72"/>
    </row>
    <row r="38" spans="1:12">
      <c r="F38"/>
      <c r="G38" s="72"/>
    </row>
    <row r="40" spans="1:12">
      <c r="C40" s="74"/>
      <c r="D40" s="74"/>
      <c r="L40" s="76"/>
    </row>
    <row r="41" spans="1:12">
      <c r="C41" s="74"/>
      <c r="D41" s="74"/>
      <c r="F41" s="13"/>
      <c r="H41" s="86"/>
      <c r="L41" s="76"/>
    </row>
    <row r="42" spans="1:12">
      <c r="C42" s="74"/>
      <c r="D42" s="74"/>
      <c r="F42" s="13"/>
      <c r="H42" s="86"/>
      <c r="L42" s="76"/>
    </row>
    <row r="43" spans="1:12">
      <c r="C43" s="74"/>
      <c r="D43" s="74"/>
      <c r="F43" s="13"/>
      <c r="H43" s="86"/>
      <c r="L43" s="76"/>
    </row>
    <row r="44" spans="1:12">
      <c r="C44" s="74"/>
      <c r="D44" s="74"/>
      <c r="F44" s="13"/>
      <c r="H44" s="86"/>
      <c r="L44" s="76"/>
    </row>
    <row r="45" spans="1:12">
      <c r="C45" s="74"/>
      <c r="D45" s="74"/>
      <c r="F45" s="13"/>
      <c r="H45" s="86"/>
      <c r="L45" s="76"/>
    </row>
    <row r="46" spans="1:12">
      <c r="C46" s="74"/>
      <c r="D46" s="74"/>
      <c r="F46" s="13"/>
      <c r="H46" s="86"/>
      <c r="L46" s="76"/>
    </row>
    <row r="47" spans="1:12">
      <c r="C47" s="74"/>
      <c r="D47" s="74"/>
      <c r="F47" s="13"/>
      <c r="H47" s="86"/>
      <c r="L47" s="76"/>
    </row>
    <row r="48" spans="1:12" ht="23.4">
      <c r="C48" s="74"/>
      <c r="D48" s="80"/>
      <c r="E48" s="77"/>
      <c r="F48" s="81"/>
      <c r="G48" s="80"/>
      <c r="H48" s="81"/>
      <c r="I48" s="80"/>
      <c r="J48" s="84"/>
      <c r="K48" s="82"/>
      <c r="L48" s="83"/>
    </row>
    <row r="49" spans="3:12" ht="23.4">
      <c r="C49" s="74"/>
      <c r="D49" s="11"/>
      <c r="E49" s="77"/>
      <c r="F49" s="81"/>
      <c r="G49" s="80"/>
      <c r="H49" s="81"/>
      <c r="I49" s="80"/>
      <c r="J49" s="84"/>
      <c r="K49" s="82"/>
      <c r="L49" s="83"/>
    </row>
    <row r="50" spans="3:12" ht="23.4">
      <c r="C50" s="74"/>
      <c r="D50" s="11"/>
      <c r="E50" s="77"/>
      <c r="F50" s="81"/>
      <c r="G50" s="80"/>
      <c r="H50" s="81"/>
      <c r="I50" s="80"/>
      <c r="J50" s="84"/>
      <c r="K50" s="82"/>
      <c r="L50" s="83"/>
    </row>
    <row r="51" spans="3:12" ht="23.4">
      <c r="C51" s="11"/>
      <c r="D51" s="11"/>
      <c r="E51" s="77"/>
      <c r="F51" s="81"/>
      <c r="G51" s="80"/>
      <c r="H51" s="81"/>
      <c r="I51" s="80"/>
      <c r="J51" s="84"/>
      <c r="K51" s="82"/>
      <c r="L51" s="83"/>
    </row>
    <row r="52" spans="3:12" ht="23.4">
      <c r="C52" s="73"/>
      <c r="D52" s="11"/>
      <c r="E52" s="77"/>
      <c r="F52" s="81"/>
      <c r="G52" s="80"/>
      <c r="H52" s="81"/>
      <c r="I52" s="80"/>
      <c r="J52" s="84"/>
      <c r="K52" s="82"/>
      <c r="L52" s="83"/>
    </row>
    <row r="53" spans="3:12" ht="23.4">
      <c r="C53" s="73"/>
      <c r="D53" s="11"/>
      <c r="E53" s="77"/>
      <c r="F53" s="81"/>
      <c r="G53" s="80"/>
      <c r="H53" s="81"/>
      <c r="I53" s="80"/>
      <c r="J53" s="84"/>
      <c r="K53" s="82"/>
      <c r="L53" s="83"/>
    </row>
    <row r="54" spans="3:12" ht="23.4">
      <c r="C54" s="73"/>
      <c r="D54" s="11"/>
      <c r="E54" s="77"/>
      <c r="F54" s="81"/>
      <c r="G54" s="80"/>
      <c r="H54" s="81"/>
      <c r="I54" s="80"/>
      <c r="J54" s="84"/>
      <c r="K54" s="82"/>
      <c r="L54" s="8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504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505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562</v>
      </c>
      <c r="C9" s="64">
        <v>3096.05</v>
      </c>
      <c r="D9" s="64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0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4">
        <v>9900</v>
      </c>
      <c r="D10" s="64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0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4">
        <v>4986</v>
      </c>
      <c r="D11" s="64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0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4">
        <v>2450</v>
      </c>
      <c r="D12" s="64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0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4">
        <v>53600</v>
      </c>
      <c r="D13" s="64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0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4">
        <v>12500</v>
      </c>
      <c r="D14" s="64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0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4">
        <v>53600</v>
      </c>
      <c r="D15" s="64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0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4">
        <v>18000</v>
      </c>
      <c r="D16" s="64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0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4">
        <v>11660</v>
      </c>
      <c r="D17" s="64">
        <f t="shared" si="0"/>
        <v>11660</v>
      </c>
      <c r="E17" s="5" t="s">
        <v>3</v>
      </c>
      <c r="F17" s="4" t="s">
        <v>75</v>
      </c>
      <c r="G17" s="3">
        <f>D17</f>
        <v>11660</v>
      </c>
      <c r="H17" s="70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4">
        <v>9901</v>
      </c>
      <c r="D18" s="64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0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5" t="s">
        <v>538</v>
      </c>
      <c r="C19" s="64">
        <v>24000</v>
      </c>
      <c r="D19" s="64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0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4">
        <v>16200</v>
      </c>
      <c r="D20" s="64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0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4">
        <v>11200</v>
      </c>
      <c r="D21" s="64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0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4">
        <v>48000</v>
      </c>
      <c r="D22" s="64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0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4">
        <v>31900</v>
      </c>
      <c r="D23" s="64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0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4">
        <v>7250</v>
      </c>
      <c r="D24" s="64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0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4">
        <v>9992</v>
      </c>
      <c r="D25" s="64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0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4">
        <v>8984</v>
      </c>
      <c r="D26" s="64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0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4">
        <v>7045</v>
      </c>
      <c r="D27" s="64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0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4">
        <v>6000</v>
      </c>
      <c r="D28" s="64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0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4">
        <v>20000</v>
      </c>
      <c r="D29" s="64">
        <f>C29</f>
        <v>20000</v>
      </c>
      <c r="E29" s="5" t="s">
        <v>3</v>
      </c>
      <c r="F29" s="4" t="s">
        <v>613</v>
      </c>
      <c r="G29" s="3">
        <f>D29</f>
        <v>20000</v>
      </c>
      <c r="H29" s="70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144">
      <c r="A30" s="48">
        <v>22</v>
      </c>
      <c r="B30" s="37" t="s">
        <v>400</v>
      </c>
      <c r="C30" s="66">
        <v>5549600</v>
      </c>
      <c r="D30" s="66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67">
        <v>244229</v>
      </c>
    </row>
    <row r="31" spans="1:12" s="1" customFormat="1">
      <c r="A31" s="46"/>
      <c r="B31" s="25"/>
      <c r="C31" s="56"/>
      <c r="D31" s="56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6"/>
      <c r="D32" s="56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6"/>
      <c r="D33" s="56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6"/>
      <c r="D34" s="56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6"/>
      <c r="D35" s="56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6"/>
      <c r="D36" s="56"/>
      <c r="E36" s="24"/>
      <c r="F36" s="133" t="s">
        <v>406</v>
      </c>
      <c r="G36" s="134">
        <v>4774444</v>
      </c>
      <c r="H36" s="24"/>
      <c r="I36" s="56"/>
      <c r="J36" s="25"/>
      <c r="K36" s="31"/>
      <c r="L36" s="50"/>
    </row>
    <row r="37" spans="1:12" s="1" customFormat="1">
      <c r="A37" s="46"/>
      <c r="B37" s="24"/>
      <c r="C37" s="119"/>
      <c r="D37" s="56"/>
      <c r="E37" s="24"/>
      <c r="F37" s="133" t="s">
        <v>234</v>
      </c>
      <c r="G37" s="134">
        <v>4199999</v>
      </c>
      <c r="H37" s="24"/>
      <c r="I37" s="56"/>
      <c r="J37" s="25"/>
      <c r="K37" s="31"/>
      <c r="L37" s="50"/>
    </row>
    <row r="38" spans="1:12" s="1" customFormat="1">
      <c r="A38" s="46"/>
      <c r="B38" s="24"/>
      <c r="C38" s="56"/>
      <c r="D38" s="56"/>
      <c r="E38" s="24"/>
      <c r="F38" s="133" t="s">
        <v>407</v>
      </c>
      <c r="G38" s="134">
        <v>5312500</v>
      </c>
      <c r="H38" s="24"/>
      <c r="I38" s="56"/>
      <c r="J38" s="25"/>
      <c r="K38" s="31"/>
      <c r="L38" s="50"/>
    </row>
    <row r="39" spans="1:12" s="1" customFormat="1">
      <c r="A39" s="46"/>
      <c r="B39" s="24"/>
      <c r="C39" s="56"/>
      <c r="D39" s="56"/>
      <c r="E39" s="24"/>
      <c r="F39" s="133" t="s">
        <v>150</v>
      </c>
      <c r="G39" s="134">
        <v>3950000</v>
      </c>
      <c r="H39" s="24"/>
      <c r="I39" s="56"/>
      <c r="J39" s="25"/>
      <c r="K39" s="31"/>
      <c r="L39" s="50"/>
    </row>
    <row r="40" spans="1:12" s="1" customFormat="1">
      <c r="A40" s="47"/>
      <c r="B40" s="29"/>
      <c r="C40" s="68"/>
      <c r="D40" s="68"/>
      <c r="E40" s="28"/>
      <c r="F40" s="156" t="s">
        <v>408</v>
      </c>
      <c r="G40" s="136">
        <v>5100000</v>
      </c>
      <c r="H40" s="29"/>
      <c r="I40" s="68"/>
      <c r="J40" s="29"/>
      <c r="K40" s="32"/>
      <c r="L40" s="69"/>
    </row>
    <row r="41" spans="1:12" s="1" customFormat="1" ht="72">
      <c r="A41" s="48">
        <v>23</v>
      </c>
      <c r="B41" s="37" t="s">
        <v>508</v>
      </c>
      <c r="C41" s="66">
        <v>598000</v>
      </c>
      <c r="D41" s="66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511</v>
      </c>
      <c r="L41" s="67">
        <v>244244</v>
      </c>
    </row>
    <row r="42" spans="1:12" s="1" customFormat="1">
      <c r="A42" s="46"/>
      <c r="B42" s="25"/>
      <c r="C42" s="56"/>
      <c r="D42" s="56"/>
      <c r="E42" s="24"/>
      <c r="F42" s="25" t="s">
        <v>509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68"/>
      <c r="D43" s="68"/>
      <c r="E43" s="28"/>
      <c r="F43" s="29" t="s">
        <v>510</v>
      </c>
      <c r="G43" s="30">
        <v>550000</v>
      </c>
      <c r="H43" s="65"/>
      <c r="I43" s="30"/>
      <c r="J43" s="29"/>
      <c r="K43" s="32"/>
      <c r="L43" s="69"/>
    </row>
    <row r="44" spans="1:12" s="1" customFormat="1" ht="36">
      <c r="A44" s="48">
        <v>24</v>
      </c>
      <c r="B44" s="157" t="s">
        <v>548</v>
      </c>
      <c r="C44" s="66">
        <v>147300</v>
      </c>
      <c r="D44" s="66">
        <v>146700</v>
      </c>
      <c r="E44" s="36" t="s">
        <v>2</v>
      </c>
      <c r="F44" s="151"/>
      <c r="G44" s="152"/>
      <c r="H44" s="38"/>
      <c r="I44" s="38"/>
      <c r="J44" s="37"/>
      <c r="K44" s="40"/>
      <c r="L44" s="71"/>
    </row>
    <row r="45" spans="1:12" s="1" customFormat="1" ht="144">
      <c r="A45" s="46"/>
      <c r="B45" s="24" t="s">
        <v>552</v>
      </c>
      <c r="C45" s="26">
        <v>15000</v>
      </c>
      <c r="D45" s="26">
        <v>14600</v>
      </c>
      <c r="E45" s="24"/>
      <c r="F45" s="133" t="s">
        <v>422</v>
      </c>
      <c r="G45" s="134">
        <v>13910</v>
      </c>
      <c r="H45" s="51" t="s">
        <v>422</v>
      </c>
      <c r="I45" s="26">
        <f>G45</f>
        <v>13910</v>
      </c>
      <c r="J45" s="25" t="s">
        <v>409</v>
      </c>
      <c r="K45" s="31" t="s">
        <v>551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3" t="s">
        <v>549</v>
      </c>
      <c r="G46" s="134">
        <v>14000</v>
      </c>
      <c r="H46" s="51"/>
      <c r="I46" s="26"/>
      <c r="J46" s="158"/>
      <c r="K46" s="31"/>
      <c r="L46" s="50"/>
    </row>
    <row r="47" spans="1:12" s="1" customFormat="1">
      <c r="A47" s="46"/>
      <c r="B47" s="28"/>
      <c r="C47" s="30"/>
      <c r="D47" s="30"/>
      <c r="E47" s="28"/>
      <c r="F47" s="135" t="s">
        <v>550</v>
      </c>
      <c r="G47" s="136">
        <v>13800</v>
      </c>
      <c r="H47" s="65"/>
      <c r="I47" s="30"/>
      <c r="J47" s="29"/>
      <c r="K47" s="32"/>
      <c r="L47" s="63"/>
    </row>
    <row r="48" spans="1:12" s="1" customFormat="1" ht="144">
      <c r="A48" s="46"/>
      <c r="B48" s="24" t="s">
        <v>553</v>
      </c>
      <c r="C48" s="26">
        <v>118500</v>
      </c>
      <c r="D48" s="26">
        <v>118500</v>
      </c>
      <c r="E48" s="24"/>
      <c r="F48" s="133" t="s">
        <v>421</v>
      </c>
      <c r="G48" s="134">
        <v>81000</v>
      </c>
      <c r="H48" s="118" t="s">
        <v>422</v>
      </c>
      <c r="I48" s="26">
        <f>G49</f>
        <v>64200</v>
      </c>
      <c r="J48" s="25" t="s">
        <v>409</v>
      </c>
      <c r="K48" s="31" t="s">
        <v>551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549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550</v>
      </c>
      <c r="G51" s="30">
        <v>99750</v>
      </c>
      <c r="H51" s="65"/>
      <c r="I51" s="30"/>
      <c r="J51" s="29"/>
      <c r="K51" s="32"/>
      <c r="L51" s="69"/>
    </row>
    <row r="52" spans="1:12" s="1" customFormat="1" ht="144">
      <c r="A52" s="46"/>
      <c r="B52" s="24" t="s">
        <v>554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18" t="s">
        <v>422</v>
      </c>
      <c r="I52" s="26">
        <f>G52</f>
        <v>13482</v>
      </c>
      <c r="J52" s="25" t="s">
        <v>409</v>
      </c>
      <c r="K52" s="31" t="s">
        <v>551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549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68"/>
      <c r="D54" s="68"/>
      <c r="E54" s="28"/>
      <c r="F54" s="29" t="s">
        <v>550</v>
      </c>
      <c r="G54" s="30">
        <v>13400</v>
      </c>
      <c r="H54" s="65"/>
      <c r="I54" s="30"/>
      <c r="J54" s="29"/>
      <c r="K54" s="32"/>
      <c r="L54" s="69"/>
    </row>
    <row r="55" spans="1:12" s="1" customFormat="1" ht="72">
      <c r="A55" s="46">
        <v>25</v>
      </c>
      <c r="B55" s="25" t="s">
        <v>512</v>
      </c>
      <c r="C55" s="56">
        <v>1100000</v>
      </c>
      <c r="D55" s="56">
        <v>1050000</v>
      </c>
      <c r="E55" s="24" t="s">
        <v>2</v>
      </c>
      <c r="F55" s="25" t="s">
        <v>513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516</v>
      </c>
      <c r="L55" s="50">
        <v>244258</v>
      </c>
    </row>
    <row r="56" spans="1:12" s="1" customFormat="1">
      <c r="A56" s="46"/>
      <c r="B56" s="25"/>
      <c r="C56" s="56"/>
      <c r="D56" s="56"/>
      <c r="E56" s="24"/>
      <c r="F56" s="25" t="s">
        <v>514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68"/>
      <c r="D57" s="68"/>
      <c r="E57" s="28"/>
      <c r="F57" s="29" t="s">
        <v>515</v>
      </c>
      <c r="G57" s="30">
        <v>890000</v>
      </c>
      <c r="H57" s="65"/>
      <c r="I57" s="30"/>
      <c r="J57" s="29"/>
      <c r="K57" s="32"/>
      <c r="L57" s="69"/>
    </row>
    <row r="58" spans="1:12" s="1" customFormat="1" ht="72">
      <c r="A58" s="47">
        <v>26</v>
      </c>
      <c r="B58" s="29" t="s">
        <v>521</v>
      </c>
      <c r="C58" s="68">
        <v>2124000</v>
      </c>
      <c r="D58" s="68">
        <v>2124000</v>
      </c>
      <c r="E58" s="28" t="s">
        <v>2</v>
      </c>
      <c r="F58" s="29" t="s">
        <v>522</v>
      </c>
      <c r="G58" s="30">
        <v>2120000</v>
      </c>
      <c r="H58" s="65" t="s">
        <v>522</v>
      </c>
      <c r="I58" s="30">
        <v>2118000</v>
      </c>
      <c r="J58" s="29" t="s">
        <v>41</v>
      </c>
      <c r="K58" s="32" t="s">
        <v>523</v>
      </c>
      <c r="L58" s="69">
        <v>244258</v>
      </c>
    </row>
    <row r="59" spans="1:12">
      <c r="C59" s="74"/>
      <c r="D59" s="74"/>
      <c r="F59" s="13"/>
      <c r="H59" s="86"/>
      <c r="L59" s="76"/>
    </row>
    <row r="60" spans="1:12">
      <c r="C60" s="74"/>
      <c r="D60" s="74"/>
      <c r="F60" s="13"/>
      <c r="H60" s="86"/>
      <c r="L60" s="76"/>
    </row>
    <row r="61" spans="1:12">
      <c r="C61" s="74"/>
      <c r="D61" s="74"/>
      <c r="F61" s="13"/>
      <c r="H61" s="86"/>
      <c r="L61" s="76"/>
    </row>
    <row r="62" spans="1:12" ht="23.4">
      <c r="C62" s="74"/>
      <c r="D62" s="80"/>
      <c r="E62" s="77"/>
      <c r="F62" s="81"/>
      <c r="G62" s="80"/>
      <c r="H62" s="81"/>
      <c r="I62" s="80"/>
      <c r="J62" s="84"/>
      <c r="K62" s="82"/>
      <c r="L62" s="83"/>
    </row>
    <row r="63" spans="1:12" ht="23.4">
      <c r="C63" s="74"/>
      <c r="D63" s="11"/>
      <c r="E63" s="77"/>
      <c r="F63" s="81"/>
      <c r="G63" s="80"/>
      <c r="H63" s="81"/>
      <c r="I63" s="80"/>
      <c r="J63" s="84"/>
      <c r="K63" s="82"/>
      <c r="L63" s="83"/>
    </row>
    <row r="64" spans="1:12" ht="23.4">
      <c r="C64" s="74"/>
      <c r="D64" s="11"/>
      <c r="E64" s="77"/>
      <c r="F64" s="81"/>
      <c r="G64" s="80"/>
      <c r="H64" s="81"/>
      <c r="I64" s="80"/>
      <c r="J64" s="84"/>
      <c r="K64" s="82"/>
      <c r="L64" s="83"/>
    </row>
    <row r="65" spans="3:12" ht="23.4">
      <c r="C65" s="11"/>
      <c r="D65" s="11"/>
      <c r="E65" s="77"/>
      <c r="F65" s="81"/>
      <c r="G65" s="80"/>
      <c r="H65" s="81"/>
      <c r="I65" s="80"/>
      <c r="J65" s="84"/>
      <c r="K65" s="82"/>
      <c r="L65" s="83"/>
    </row>
    <row r="66" spans="3:12" ht="23.4">
      <c r="C66" s="73"/>
      <c r="D66" s="11"/>
      <c r="E66" s="77"/>
      <c r="F66" s="81"/>
      <c r="G66" s="80"/>
      <c r="H66" s="81"/>
      <c r="I66" s="80"/>
      <c r="J66" s="84"/>
      <c r="K66" s="82"/>
      <c r="L66" s="83"/>
    </row>
    <row r="67" spans="3:12" ht="23.4">
      <c r="C67" s="73"/>
      <c r="D67" s="11"/>
      <c r="E67" s="77"/>
      <c r="F67" s="81"/>
      <c r="G67" s="80"/>
      <c r="H67" s="81"/>
      <c r="I67" s="80"/>
      <c r="J67" s="84"/>
      <c r="K67" s="82"/>
      <c r="L67" s="83"/>
    </row>
    <row r="68" spans="3:12" ht="23.4">
      <c r="C68" s="73"/>
      <c r="D68" s="11"/>
      <c r="E68" s="77"/>
      <c r="F68" s="81"/>
      <c r="G68" s="80"/>
      <c r="H68" s="81"/>
      <c r="I68" s="80"/>
      <c r="J68" s="84"/>
      <c r="K68" s="82"/>
      <c r="L68" s="8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564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565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ht="36">
      <c r="A9" s="6">
        <v>1</v>
      </c>
      <c r="B9" s="4" t="s">
        <v>608</v>
      </c>
      <c r="C9" s="64">
        <v>5100</v>
      </c>
      <c r="D9" s="64">
        <f>C9</f>
        <v>5100</v>
      </c>
      <c r="E9" s="5" t="s">
        <v>3</v>
      </c>
      <c r="F9" s="159" t="s">
        <v>125</v>
      </c>
      <c r="G9" s="3">
        <f t="shared" ref="G9:G14" si="0">D9</f>
        <v>5100</v>
      </c>
      <c r="H9" s="70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4">
        <v>12086</v>
      </c>
      <c r="D10" s="64">
        <f>C10</f>
        <v>12086</v>
      </c>
      <c r="E10" s="5" t="s">
        <v>3</v>
      </c>
      <c r="F10" s="159" t="str">
        <f>H15</f>
        <v>ห้างหุ้นส่วนจำกัด เชียงรายสุวรรณการค้า</v>
      </c>
      <c r="G10" s="3">
        <f t="shared" si="0"/>
        <v>12086</v>
      </c>
      <c r="H10" s="70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4">
        <v>22990</v>
      </c>
      <c r="D11" s="64">
        <v>22900</v>
      </c>
      <c r="E11" s="5" t="s">
        <v>3</v>
      </c>
      <c r="F11" s="4" t="s">
        <v>125</v>
      </c>
      <c r="G11" s="3">
        <f t="shared" si="0"/>
        <v>22900</v>
      </c>
      <c r="H11" s="70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4">
        <v>3580</v>
      </c>
      <c r="D12" s="64">
        <f>C12</f>
        <v>3580</v>
      </c>
      <c r="E12" s="5" t="s">
        <v>3</v>
      </c>
      <c r="F12" s="4" t="s">
        <v>467</v>
      </c>
      <c r="G12" s="3">
        <f t="shared" si="0"/>
        <v>3580</v>
      </c>
      <c r="H12" s="70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4">
        <v>3500</v>
      </c>
      <c r="D13" s="64">
        <v>3500</v>
      </c>
      <c r="E13" s="5" t="s">
        <v>3</v>
      </c>
      <c r="F13" s="4" t="s">
        <v>234</v>
      </c>
      <c r="G13" s="3">
        <f t="shared" si="0"/>
        <v>3500</v>
      </c>
      <c r="H13" s="70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4">
        <v>9160</v>
      </c>
      <c r="D14" s="64">
        <v>9160</v>
      </c>
      <c r="E14" s="5" t="s">
        <v>3</v>
      </c>
      <c r="F14" s="4" t="s">
        <v>497</v>
      </c>
      <c r="G14" s="3">
        <f t="shared" si="0"/>
        <v>9160</v>
      </c>
      <c r="H14" s="70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4">
        <v>47405</v>
      </c>
      <c r="D15" s="64">
        <f>C15</f>
        <v>47405</v>
      </c>
      <c r="E15" s="5" t="s">
        <v>3</v>
      </c>
      <c r="F15" s="4" t="s">
        <v>121</v>
      </c>
      <c r="G15" s="3">
        <v>47405</v>
      </c>
      <c r="H15" s="70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4">
        <v>58313</v>
      </c>
      <c r="D16" s="64">
        <v>58313</v>
      </c>
      <c r="E16" s="5" t="s">
        <v>3</v>
      </c>
      <c r="F16" s="4" t="s">
        <v>121</v>
      </c>
      <c r="G16" s="3">
        <f>D16</f>
        <v>58313</v>
      </c>
      <c r="H16" s="70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6">
        <v>528600</v>
      </c>
      <c r="D17" s="66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67">
        <v>244257</v>
      </c>
    </row>
    <row r="18" spans="1:12" s="1" customFormat="1">
      <c r="A18" s="46"/>
      <c r="B18" s="25"/>
      <c r="C18" s="56"/>
      <c r="D18" s="56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68"/>
      <c r="D19" s="68"/>
      <c r="E19" s="28"/>
      <c r="F19" s="29" t="s">
        <v>569</v>
      </c>
      <c r="G19" s="30">
        <v>510980</v>
      </c>
      <c r="H19" s="65"/>
      <c r="I19" s="30"/>
      <c r="J19" s="29"/>
      <c r="K19" s="32"/>
      <c r="L19" s="69"/>
    </row>
    <row r="20" spans="1:12" ht="54">
      <c r="A20" s="46">
        <v>10</v>
      </c>
      <c r="B20" s="25" t="s">
        <v>576</v>
      </c>
      <c r="C20" s="56">
        <v>704800</v>
      </c>
      <c r="D20" s="56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6"/>
      <c r="D21" s="56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68"/>
      <c r="D22" s="68"/>
      <c r="E22" s="28"/>
      <c r="F22" s="29" t="s">
        <v>579</v>
      </c>
      <c r="G22" s="30">
        <v>792900</v>
      </c>
      <c r="H22" s="65"/>
      <c r="I22" s="30"/>
      <c r="J22" s="29"/>
      <c r="K22" s="32"/>
      <c r="L22" s="69"/>
    </row>
    <row r="23" spans="1:12" ht="54">
      <c r="A23" s="6">
        <v>11</v>
      </c>
      <c r="B23" s="4" t="s">
        <v>583</v>
      </c>
      <c r="C23" s="64">
        <v>1290920</v>
      </c>
      <c r="D23" s="64">
        <v>1290920</v>
      </c>
      <c r="E23" s="4" t="s">
        <v>584</v>
      </c>
      <c r="F23" s="4" t="s">
        <v>585</v>
      </c>
      <c r="G23" s="3">
        <f>D23</f>
        <v>1290920</v>
      </c>
      <c r="H23" s="70" t="str">
        <f>F23</f>
        <v>บริษัท เชียงใหม่ ธรี เซอร์วิส จำกัด</v>
      </c>
      <c r="I23" s="3">
        <f>G23</f>
        <v>1290920</v>
      </c>
      <c r="J23" s="161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6">
        <v>500000</v>
      </c>
      <c r="D24" s="56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28" t="s">
        <v>41</v>
      </c>
      <c r="K24" s="31" t="s">
        <v>574</v>
      </c>
      <c r="L24" s="50">
        <v>244267</v>
      </c>
    </row>
    <row r="25" spans="1:12">
      <c r="A25" s="47"/>
      <c r="B25" s="29"/>
      <c r="C25" s="68"/>
      <c r="D25" s="68"/>
      <c r="E25" s="28"/>
      <c r="F25" s="29" t="s">
        <v>573</v>
      </c>
      <c r="G25" s="30">
        <v>479000</v>
      </c>
      <c r="H25" s="65"/>
      <c r="I25" s="30"/>
      <c r="J25" s="29"/>
      <c r="K25" s="32"/>
      <c r="L25" s="69"/>
    </row>
    <row r="26" spans="1:12" ht="72">
      <c r="A26" s="46">
        <v>13</v>
      </c>
      <c r="B26" s="25" t="s">
        <v>587</v>
      </c>
      <c r="C26" s="56">
        <v>976898</v>
      </c>
      <c r="D26" s="56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60"/>
      <c r="C27" s="56"/>
      <c r="D27" s="56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6"/>
      <c r="D28" s="56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6"/>
      <c r="D29" s="56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6"/>
      <c r="D30" s="56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6"/>
      <c r="D31" s="56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6"/>
      <c r="D32" s="56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6"/>
      <c r="D33" s="56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68"/>
      <c r="D34" s="68"/>
      <c r="E34" s="28"/>
      <c r="F34" s="29" t="s">
        <v>595</v>
      </c>
      <c r="G34" s="30">
        <v>749000</v>
      </c>
      <c r="H34" s="65"/>
      <c r="I34" s="30"/>
      <c r="J34" s="29"/>
      <c r="K34" s="32"/>
      <c r="L34" s="69"/>
    </row>
    <row r="35" spans="1:12">
      <c r="B35" s="87"/>
      <c r="C35" s="88"/>
      <c r="D35" s="88"/>
      <c r="E35" s="1"/>
      <c r="F35" s="87"/>
      <c r="G35" s="89"/>
      <c r="H35" s="90"/>
      <c r="I35" s="89"/>
      <c r="J35" s="87"/>
      <c r="K35" s="91"/>
      <c r="L35" s="76"/>
    </row>
    <row r="36" spans="1:12">
      <c r="B36" s="87"/>
      <c r="C36" s="88"/>
      <c r="D36" s="88"/>
      <c r="E36" s="1"/>
      <c r="F36" s="87"/>
      <c r="G36" s="89"/>
      <c r="H36" s="90"/>
      <c r="I36" s="89"/>
      <c r="J36" s="87"/>
      <c r="K36" s="91"/>
      <c r="L36" s="76"/>
    </row>
    <row r="37" spans="1:12">
      <c r="B37" s="87"/>
      <c r="C37" s="88"/>
      <c r="D37" s="88"/>
      <c r="E37" s="1"/>
      <c r="F37" s="87"/>
      <c r="G37" s="89"/>
      <c r="H37" s="90"/>
      <c r="I37" s="89"/>
      <c r="J37" s="87"/>
      <c r="K37" s="91"/>
      <c r="L37" s="76"/>
    </row>
    <row r="38" spans="1:12">
      <c r="B38" s="87"/>
      <c r="C38" s="88"/>
      <c r="D38" s="88"/>
      <c r="E38" s="1"/>
      <c r="F38" s="87"/>
      <c r="G38" s="89"/>
      <c r="H38" s="90"/>
      <c r="I38" s="89"/>
      <c r="J38" s="87"/>
      <c r="K38" s="91"/>
      <c r="L38" s="76"/>
    </row>
    <row r="39" spans="1:12" s="1" customFormat="1">
      <c r="A39" s="10"/>
      <c r="B39" s="87"/>
      <c r="C39" s="88"/>
      <c r="D39" s="88"/>
      <c r="F39" s="87"/>
      <c r="G39" s="89"/>
      <c r="H39" s="89"/>
      <c r="I39" s="89"/>
      <c r="J39" s="87"/>
      <c r="K39" s="91"/>
      <c r="L39" s="76"/>
    </row>
    <row r="40" spans="1:12" s="1" customFormat="1">
      <c r="A40" s="10"/>
      <c r="B40" s="87"/>
      <c r="C40" s="88"/>
      <c r="D40" s="88"/>
      <c r="F40" s="87"/>
      <c r="G40" s="89"/>
      <c r="H40" s="89"/>
      <c r="I40" s="89"/>
      <c r="J40" s="87"/>
      <c r="K40" s="91"/>
      <c r="L40" s="76"/>
    </row>
    <row r="41" spans="1:12" s="1" customFormat="1">
      <c r="A41" s="10"/>
      <c r="B41" s="87"/>
      <c r="C41" s="88"/>
      <c r="D41" s="88"/>
      <c r="F41" s="87"/>
      <c r="G41" s="89"/>
      <c r="H41" s="89"/>
      <c r="I41" s="89"/>
      <c r="J41" s="87"/>
      <c r="K41" s="91"/>
      <c r="L41" s="76"/>
    </row>
    <row r="42" spans="1:12" s="1" customFormat="1">
      <c r="A42" s="10"/>
      <c r="B42" s="87"/>
      <c r="C42" s="88"/>
      <c r="D42" s="88"/>
      <c r="F42" s="87"/>
      <c r="G42" s="89"/>
      <c r="H42" s="89"/>
      <c r="I42" s="89"/>
      <c r="J42" s="87"/>
      <c r="K42" s="91"/>
      <c r="L42" s="76"/>
    </row>
    <row r="43" spans="1:12" s="1" customFormat="1" ht="23.4">
      <c r="A43" s="10"/>
      <c r="B43" s="87"/>
      <c r="C43" s="88"/>
      <c r="D43" s="88"/>
      <c r="F43" s="94"/>
      <c r="G43" s="95"/>
      <c r="H43" s="96"/>
      <c r="I43" s="97"/>
      <c r="J43" s="98"/>
      <c r="K43" s="91"/>
      <c r="L43" s="76"/>
    </row>
    <row r="44" spans="1:12" ht="23.4">
      <c r="C44" s="78"/>
      <c r="D44" s="99"/>
      <c r="F44" s="100"/>
      <c r="G44" s="101"/>
      <c r="H44" s="102"/>
      <c r="I44" s="99"/>
      <c r="J44" s="98"/>
      <c r="L44" s="76"/>
    </row>
    <row r="45" spans="1:12" ht="23.4">
      <c r="C45" s="74"/>
      <c r="D45" s="99"/>
      <c r="F45" s="100"/>
      <c r="G45" s="101"/>
      <c r="H45" s="102"/>
      <c r="I45" s="99"/>
      <c r="J45" s="98"/>
      <c r="L45" s="76"/>
    </row>
    <row r="46" spans="1:12" ht="23.4">
      <c r="C46" s="74"/>
      <c r="D46" s="99"/>
      <c r="F46" s="100"/>
      <c r="G46" s="101"/>
      <c r="H46" s="102"/>
      <c r="I46" s="99"/>
      <c r="J46" s="98"/>
      <c r="L46" s="76"/>
    </row>
    <row r="47" spans="1:12" s="1" customFormat="1" ht="23.4">
      <c r="A47" s="10"/>
      <c r="B47" s="87"/>
      <c r="C47" s="88"/>
      <c r="D47" s="97"/>
      <c r="F47" s="103"/>
      <c r="G47" s="95"/>
      <c r="H47" s="98"/>
      <c r="I47" s="97"/>
      <c r="J47" s="98"/>
      <c r="K47" s="91"/>
      <c r="L47" s="76"/>
    </row>
    <row r="48" spans="1:12" s="1" customFormat="1">
      <c r="A48" s="10"/>
      <c r="B48" s="105"/>
      <c r="C48" s="88"/>
      <c r="D48" s="88"/>
      <c r="F48" s="94"/>
      <c r="G48" s="95"/>
      <c r="H48" s="104"/>
      <c r="I48" s="104"/>
      <c r="J48" s="87"/>
      <c r="K48" s="91"/>
      <c r="L48" s="9"/>
    </row>
    <row r="49" spans="1:12" s="1" customFormat="1">
      <c r="A49" s="10"/>
      <c r="C49" s="104"/>
      <c r="D49" s="104"/>
      <c r="F49" s="94"/>
      <c r="G49" s="95"/>
      <c r="H49" s="106"/>
      <c r="I49" s="104"/>
      <c r="J49" s="87"/>
      <c r="K49" s="91"/>
      <c r="L49" s="76"/>
    </row>
    <row r="50" spans="1:12">
      <c r="B50" s="13"/>
      <c r="C50" s="11"/>
      <c r="D50" s="11"/>
      <c r="F50" s="100"/>
      <c r="G50" s="101"/>
      <c r="H50" s="86"/>
      <c r="J50" s="98"/>
      <c r="L50" s="76"/>
    </row>
    <row r="51" spans="1:12">
      <c r="C51" s="11"/>
      <c r="D51" s="11"/>
      <c r="F51" s="100"/>
      <c r="G51" s="101"/>
      <c r="H51" s="86"/>
    </row>
    <row r="52" spans="1:12" s="1" customFormat="1">
      <c r="A52" s="10"/>
      <c r="C52" s="104"/>
      <c r="D52" s="104"/>
      <c r="F52" s="94"/>
      <c r="G52" s="95"/>
      <c r="H52" s="107"/>
      <c r="I52" s="104"/>
      <c r="J52" s="87"/>
      <c r="K52" s="91"/>
      <c r="L52" s="76"/>
    </row>
    <row r="53" spans="1:12" s="1" customFormat="1">
      <c r="A53" s="10"/>
      <c r="C53" s="104"/>
      <c r="D53" s="104"/>
      <c r="G53" s="104"/>
      <c r="H53" s="106"/>
      <c r="I53" s="104"/>
      <c r="J53" s="87"/>
      <c r="K53" s="91"/>
      <c r="L53" s="9"/>
    </row>
    <row r="54" spans="1:12" s="1" customFormat="1">
      <c r="A54" s="10"/>
      <c r="C54" s="104"/>
      <c r="D54" s="104"/>
      <c r="G54" s="104"/>
      <c r="H54" s="106"/>
      <c r="I54" s="104"/>
      <c r="J54" s="87"/>
      <c r="K54" s="91"/>
      <c r="L54" s="76"/>
    </row>
    <row r="55" spans="1:12" s="1" customFormat="1">
      <c r="A55" s="10"/>
      <c r="C55" s="104"/>
      <c r="D55" s="104"/>
      <c r="F55" s="87"/>
      <c r="G55" s="104"/>
      <c r="H55" s="106"/>
      <c r="I55" s="104"/>
      <c r="J55" s="87"/>
      <c r="K55" s="91"/>
      <c r="L55" s="76"/>
    </row>
    <row r="56" spans="1:12" s="1" customFormat="1">
      <c r="A56" s="10"/>
      <c r="C56" s="104"/>
      <c r="D56" s="104"/>
      <c r="F56" s="87"/>
      <c r="G56" s="104"/>
      <c r="H56" s="107"/>
      <c r="I56" s="104"/>
      <c r="J56" s="87"/>
      <c r="K56" s="91"/>
      <c r="L56" s="76"/>
    </row>
    <row r="57" spans="1:12" s="1" customFormat="1">
      <c r="A57" s="10"/>
      <c r="C57" s="104"/>
      <c r="D57" s="104"/>
      <c r="F57" s="87"/>
      <c r="G57" s="104"/>
      <c r="H57" s="106"/>
      <c r="I57" s="104"/>
      <c r="J57" s="87"/>
      <c r="K57" s="91"/>
      <c r="L57" s="76"/>
    </row>
    <row r="58" spans="1:12" s="1" customFormat="1">
      <c r="A58" s="10"/>
      <c r="C58" s="88"/>
      <c r="D58" s="88"/>
      <c r="F58" s="87"/>
      <c r="G58" s="104"/>
      <c r="H58" s="106"/>
      <c r="I58" s="104"/>
      <c r="J58" s="87"/>
      <c r="K58" s="91"/>
      <c r="L58" s="76"/>
    </row>
    <row r="59" spans="1:12">
      <c r="C59" s="74"/>
      <c r="D59" s="74"/>
      <c r="F59" s="13"/>
      <c r="H59" s="86"/>
      <c r="L59" s="76"/>
    </row>
    <row r="60" spans="1:12">
      <c r="C60" s="74"/>
      <c r="D60" s="74"/>
      <c r="F60" s="13"/>
      <c r="H60" s="86"/>
      <c r="L60" s="76"/>
    </row>
    <row r="61" spans="1:12">
      <c r="C61" s="74"/>
      <c r="D61" s="74"/>
      <c r="F61" s="13"/>
      <c r="H61" s="86"/>
      <c r="L61" s="76"/>
    </row>
    <row r="62" spans="1:12" ht="23.4">
      <c r="C62" s="74"/>
      <c r="D62" s="99"/>
      <c r="F62" s="102"/>
      <c r="G62" s="99"/>
      <c r="H62" s="102"/>
      <c r="I62" s="99"/>
      <c r="J62" s="98"/>
      <c r="L62" s="76"/>
    </row>
    <row r="63" spans="1:12" ht="23.4">
      <c r="C63" s="74"/>
      <c r="D63" s="11"/>
      <c r="F63" s="102"/>
      <c r="G63" s="99"/>
      <c r="H63" s="102"/>
      <c r="I63" s="99"/>
      <c r="J63" s="98"/>
      <c r="L63" s="76"/>
    </row>
    <row r="64" spans="1:12" ht="23.4">
      <c r="C64" s="74"/>
      <c r="D64" s="11"/>
      <c r="F64" s="102"/>
      <c r="G64" s="99"/>
      <c r="H64" s="102"/>
      <c r="I64" s="99"/>
      <c r="J64" s="98"/>
      <c r="L64" s="76"/>
    </row>
    <row r="65" spans="3:12" ht="23.4">
      <c r="C65" s="11"/>
      <c r="D65" s="11"/>
      <c r="F65" s="102"/>
      <c r="G65" s="99"/>
      <c r="H65" s="102"/>
      <c r="I65" s="99"/>
      <c r="J65" s="98"/>
      <c r="L65" s="76"/>
    </row>
    <row r="66" spans="3:12" ht="23.4">
      <c r="C66" s="122"/>
      <c r="D66" s="11"/>
      <c r="F66" s="102"/>
      <c r="G66" s="99"/>
      <c r="H66" s="102"/>
      <c r="I66" s="99"/>
      <c r="J66" s="98"/>
      <c r="L66" s="76"/>
    </row>
    <row r="67" spans="3:12" ht="23.4">
      <c r="C67" s="122"/>
      <c r="D67" s="11"/>
      <c r="F67" s="102"/>
      <c r="G67" s="99"/>
      <c r="H67" s="102"/>
      <c r="I67" s="99"/>
      <c r="J67" s="98"/>
      <c r="L67" s="76"/>
    </row>
    <row r="68" spans="3:12" ht="23.4">
      <c r="C68" s="122"/>
      <c r="D68" s="11"/>
      <c r="F68" s="102"/>
      <c r="G68" s="99"/>
      <c r="H68" s="102"/>
      <c r="I68" s="99"/>
      <c r="J68" s="98"/>
      <c r="L68" s="7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2" customFormat="1" ht="24.9" customHeight="1">
      <c r="A4" s="229" t="s">
        <v>22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2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2" customFormat="1" ht="23.4">
      <c r="A6" s="228" t="s">
        <v>23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s="1" customFormat="1" ht="37.5" customHeight="1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3" t="s">
        <v>31</v>
      </c>
      <c r="C30" s="164">
        <f>C31+C33+C35+C37+C39+C41+C43</f>
        <v>5745000</v>
      </c>
      <c r="D30" s="164">
        <f>D31+D33+D35+D37+D39+D41+D43</f>
        <v>5745000</v>
      </c>
      <c r="E30" s="165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5" t="s">
        <v>32</v>
      </c>
      <c r="G31" s="164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5" t="s">
        <v>32</v>
      </c>
      <c r="G33" s="164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5" t="s">
        <v>32</v>
      </c>
      <c r="G35" s="164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5" t="s">
        <v>32</v>
      </c>
      <c r="G37" s="164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5" t="s">
        <v>32</v>
      </c>
      <c r="G39" s="164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5" t="s">
        <v>32</v>
      </c>
      <c r="G41" s="164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5" t="s">
        <v>32</v>
      </c>
      <c r="G43" s="164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tabSelected="1" view="pageBreakPreview" zoomScale="70" zoomScaleNormal="96" zoomScaleSheetLayoutView="70" workbookViewId="0">
      <pane ySplit="8" topLeftCell="A45" activePane="bottomLeft" state="frozen"/>
      <selection pane="bottomLeft" activeCell="B54" sqref="B54:B58"/>
    </sheetView>
  </sheetViews>
  <sheetFormatPr defaultColWidth="9.09765625" defaultRowHeight="18"/>
  <cols>
    <col min="1" max="1" width="7.296875" style="10" customWidth="1"/>
    <col min="2" max="2" width="53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29.59765625" style="2" customWidth="1"/>
    <col min="7" max="7" width="16.8984375" style="11" customWidth="1"/>
    <col min="8" max="8" width="28.59765625" style="11" customWidth="1"/>
    <col min="9" max="9" width="15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2" customFormat="1" ht="24.9" customHeight="1">
      <c r="A4" s="229" t="s">
        <v>79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2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2" customFormat="1" ht="23.4">
      <c r="A6" s="228" t="s">
        <v>139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s="1" customFormat="1" ht="37.5" customHeight="1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159</v>
      </c>
      <c r="C9" s="64">
        <v>36900</v>
      </c>
      <c r="D9" s="64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4">
        <v>9135</v>
      </c>
      <c r="D10" s="64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4">
        <v>17700</v>
      </c>
      <c r="D11" s="64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4">
        <v>14940</v>
      </c>
      <c r="D12" s="64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4">
        <v>28000</v>
      </c>
      <c r="D13" s="64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4">
        <v>5558</v>
      </c>
      <c r="D14" s="64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4">
        <v>3508</v>
      </c>
      <c r="D15" s="64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4">
        <v>2500</v>
      </c>
      <c r="D16" s="64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 customHeight="1">
      <c r="A19" s="253">
        <v>11</v>
      </c>
      <c r="B19" s="163" t="s">
        <v>124</v>
      </c>
      <c r="C19" s="164">
        <v>313380</v>
      </c>
      <c r="D19" s="164">
        <f>C19</f>
        <v>313380</v>
      </c>
      <c r="E19" s="165" t="s">
        <v>3</v>
      </c>
      <c r="F19" s="256" t="s">
        <v>134</v>
      </c>
      <c r="G19" s="260">
        <f t="shared" si="1"/>
        <v>313380</v>
      </c>
      <c r="H19" s="256" t="s">
        <v>134</v>
      </c>
      <c r="I19" s="260">
        <f>G19</f>
        <v>313380</v>
      </c>
      <c r="J19" s="265" t="s">
        <v>29</v>
      </c>
      <c r="K19" s="269" t="s">
        <v>135</v>
      </c>
      <c r="L19" s="271">
        <v>243956</v>
      </c>
    </row>
    <row r="20" spans="1:12" s="1" customFormat="1">
      <c r="A20" s="255"/>
      <c r="B20" s="25" t="s">
        <v>127</v>
      </c>
      <c r="C20" s="26">
        <v>62000</v>
      </c>
      <c r="D20" s="26">
        <v>62000</v>
      </c>
      <c r="E20" s="24" t="s">
        <v>3</v>
      </c>
      <c r="F20" s="257"/>
      <c r="G20" s="259"/>
      <c r="H20" s="257"/>
      <c r="I20" s="259"/>
      <c r="J20" s="266"/>
      <c r="K20" s="268"/>
      <c r="L20" s="272"/>
    </row>
    <row r="21" spans="1:12" s="1" customFormat="1">
      <c r="A21" s="255"/>
      <c r="B21" s="25" t="s">
        <v>126</v>
      </c>
      <c r="C21" s="26">
        <v>21990</v>
      </c>
      <c r="D21" s="26">
        <v>21990</v>
      </c>
      <c r="E21" s="24" t="s">
        <v>3</v>
      </c>
      <c r="F21" s="257"/>
      <c r="G21" s="259"/>
      <c r="H21" s="257"/>
      <c r="I21" s="259"/>
      <c r="J21" s="266"/>
      <c r="K21" s="268"/>
      <c r="L21" s="272"/>
    </row>
    <row r="22" spans="1:12" s="1" customFormat="1">
      <c r="A22" s="255"/>
      <c r="B22" s="25" t="s">
        <v>128</v>
      </c>
      <c r="C22" s="26">
        <v>27990</v>
      </c>
      <c r="D22" s="26">
        <v>27990</v>
      </c>
      <c r="E22" s="24" t="s">
        <v>3</v>
      </c>
      <c r="F22" s="257"/>
      <c r="G22" s="259"/>
      <c r="H22" s="257"/>
      <c r="I22" s="259"/>
      <c r="J22" s="266"/>
      <c r="K22" s="268"/>
      <c r="L22" s="272"/>
    </row>
    <row r="23" spans="1:12" s="1" customFormat="1">
      <c r="A23" s="255"/>
      <c r="B23" s="25" t="s">
        <v>129</v>
      </c>
      <c r="C23" s="26">
        <v>129900</v>
      </c>
      <c r="D23" s="26">
        <v>129900</v>
      </c>
      <c r="E23" s="24" t="s">
        <v>3</v>
      </c>
      <c r="F23" s="257"/>
      <c r="G23" s="259"/>
      <c r="H23" s="257"/>
      <c r="I23" s="259"/>
      <c r="J23" s="266"/>
      <c r="K23" s="268"/>
      <c r="L23" s="272"/>
    </row>
    <row r="24" spans="1:12" s="1" customFormat="1">
      <c r="A24" s="255"/>
      <c r="B24" s="25" t="s">
        <v>130</v>
      </c>
      <c r="C24" s="26">
        <v>30000</v>
      </c>
      <c r="D24" s="26">
        <v>30000</v>
      </c>
      <c r="E24" s="24" t="s">
        <v>3</v>
      </c>
      <c r="F24" s="257"/>
      <c r="G24" s="259"/>
      <c r="H24" s="257"/>
      <c r="I24" s="259"/>
      <c r="J24" s="266"/>
      <c r="K24" s="268"/>
      <c r="L24" s="272"/>
    </row>
    <row r="25" spans="1:12" s="1" customFormat="1">
      <c r="A25" s="255"/>
      <c r="B25" s="25" t="s">
        <v>131</v>
      </c>
      <c r="C25" s="26">
        <v>3100</v>
      </c>
      <c r="D25" s="26">
        <v>3100</v>
      </c>
      <c r="E25" s="24" t="s">
        <v>3</v>
      </c>
      <c r="F25" s="257"/>
      <c r="G25" s="259"/>
      <c r="H25" s="257"/>
      <c r="I25" s="259"/>
      <c r="J25" s="266"/>
      <c r="K25" s="268"/>
      <c r="L25" s="272"/>
    </row>
    <row r="26" spans="1:12" s="1" customFormat="1">
      <c r="A26" s="255"/>
      <c r="B26" s="25" t="s">
        <v>132</v>
      </c>
      <c r="C26" s="26">
        <v>20500</v>
      </c>
      <c r="D26" s="26">
        <v>20500</v>
      </c>
      <c r="E26" s="24" t="s">
        <v>3</v>
      </c>
      <c r="F26" s="257"/>
      <c r="G26" s="259"/>
      <c r="H26" s="257"/>
      <c r="I26" s="259"/>
      <c r="J26" s="266"/>
      <c r="K26" s="268"/>
      <c r="L26" s="272"/>
    </row>
    <row r="27" spans="1:12" s="1" customFormat="1">
      <c r="A27" s="254"/>
      <c r="B27" s="25" t="s">
        <v>133</v>
      </c>
      <c r="C27" s="26">
        <v>17900</v>
      </c>
      <c r="D27" s="26">
        <v>17900</v>
      </c>
      <c r="E27" s="24" t="s">
        <v>3</v>
      </c>
      <c r="F27" s="258"/>
      <c r="G27" s="261"/>
      <c r="H27" s="258"/>
      <c r="I27" s="261"/>
      <c r="J27" s="267"/>
      <c r="K27" s="270"/>
      <c r="L27" s="273"/>
    </row>
    <row r="28" spans="1:12" s="1" customFormat="1" ht="36">
      <c r="A28" s="253">
        <v>12</v>
      </c>
      <c r="B28" s="166" t="s">
        <v>80</v>
      </c>
      <c r="C28" s="167">
        <v>2771500</v>
      </c>
      <c r="D28" s="287">
        <f>C28</f>
        <v>2771500</v>
      </c>
      <c r="E28" s="168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255"/>
      <c r="B29" s="29" t="s">
        <v>81</v>
      </c>
      <c r="C29" s="30">
        <v>60000</v>
      </c>
      <c r="D29" s="30">
        <v>60000</v>
      </c>
      <c r="E29" s="28" t="s">
        <v>2</v>
      </c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 customHeight="1">
      <c r="A30" s="255"/>
      <c r="B30" s="263" t="s">
        <v>85</v>
      </c>
      <c r="C30" s="260">
        <v>95000</v>
      </c>
      <c r="D30" s="260">
        <v>95000</v>
      </c>
      <c r="E30" s="256" t="s">
        <v>2</v>
      </c>
      <c r="F30" s="36" t="s">
        <v>86</v>
      </c>
      <c r="G30" s="38">
        <v>85600</v>
      </c>
      <c r="H30" s="277" t="str">
        <f>F30</f>
        <v>บริษัท ดีดีซี ดิสทริบิวชั่น จำกัด</v>
      </c>
      <c r="I30" s="260">
        <v>80000</v>
      </c>
      <c r="J30" s="265" t="s">
        <v>41</v>
      </c>
      <c r="K30" s="269" t="s">
        <v>89</v>
      </c>
      <c r="L30" s="278" t="s">
        <v>84</v>
      </c>
    </row>
    <row r="31" spans="1:12" s="1" customFormat="1">
      <c r="A31" s="255"/>
      <c r="B31" s="262"/>
      <c r="C31" s="259"/>
      <c r="D31" s="259"/>
      <c r="E31" s="257"/>
      <c r="F31" s="24" t="s">
        <v>87</v>
      </c>
      <c r="G31" s="26">
        <v>95000</v>
      </c>
      <c r="H31" s="274"/>
      <c r="I31" s="259"/>
      <c r="J31" s="266"/>
      <c r="K31" s="268"/>
      <c r="L31" s="275"/>
    </row>
    <row r="32" spans="1:12" s="1" customFormat="1" ht="36">
      <c r="A32" s="255"/>
      <c r="B32" s="264"/>
      <c r="C32" s="261"/>
      <c r="D32" s="261"/>
      <c r="E32" s="258"/>
      <c r="F32" s="29" t="s">
        <v>88</v>
      </c>
      <c r="G32" s="30">
        <v>67905</v>
      </c>
      <c r="H32" s="279"/>
      <c r="I32" s="261"/>
      <c r="J32" s="267"/>
      <c r="K32" s="270"/>
      <c r="L32" s="280"/>
    </row>
    <row r="33" spans="1:12" s="1" customFormat="1" ht="72">
      <c r="A33" s="255"/>
      <c r="B33" s="29" t="s">
        <v>90</v>
      </c>
      <c r="C33" s="30">
        <v>535000</v>
      </c>
      <c r="D33" s="30">
        <v>535000</v>
      </c>
      <c r="E33" s="63" t="s">
        <v>2</v>
      </c>
      <c r="F33" s="28" t="s">
        <v>91</v>
      </c>
      <c r="G33" s="30">
        <v>500000</v>
      </c>
      <c r="H33" s="30" t="str">
        <f>F33</f>
        <v>บริษัท เอส.เค.เพาเวอร์เอเบิล จำกัด</v>
      </c>
      <c r="I33" s="30">
        <v>495000</v>
      </c>
      <c r="J33" s="29" t="s">
        <v>41</v>
      </c>
      <c r="K33" s="32" t="s">
        <v>92</v>
      </c>
      <c r="L33" s="69">
        <v>244010</v>
      </c>
    </row>
    <row r="34" spans="1:12" s="1" customFormat="1" ht="72">
      <c r="A34" s="255"/>
      <c r="B34" s="4" t="s">
        <v>93</v>
      </c>
      <c r="C34" s="3">
        <v>481500</v>
      </c>
      <c r="D34" s="3">
        <v>481500</v>
      </c>
      <c r="E34" s="276" t="s">
        <v>2</v>
      </c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255"/>
      <c r="B35" s="4" t="s">
        <v>94</v>
      </c>
      <c r="C35" s="3">
        <v>190000</v>
      </c>
      <c r="D35" s="3">
        <v>190000</v>
      </c>
      <c r="E35" s="276" t="s">
        <v>2</v>
      </c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255"/>
      <c r="B36" s="4" t="s">
        <v>98</v>
      </c>
      <c r="C36" s="3">
        <v>110000</v>
      </c>
      <c r="D36" s="3">
        <v>110000</v>
      </c>
      <c r="E36" s="276" t="s">
        <v>2</v>
      </c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254"/>
      <c r="B37" s="29" t="s">
        <v>99</v>
      </c>
      <c r="C37" s="30">
        <v>1300000</v>
      </c>
      <c r="D37" s="30">
        <v>1300000</v>
      </c>
      <c r="E37" s="63" t="s">
        <v>2</v>
      </c>
      <c r="F37" s="29" t="s">
        <v>82</v>
      </c>
      <c r="G37" s="30">
        <v>1272000</v>
      </c>
      <c r="H37" s="30" t="str">
        <f>F37</f>
        <v>บริษัท กิบไทย จำกัด</v>
      </c>
      <c r="I37" s="30">
        <v>1250000</v>
      </c>
      <c r="J37" s="29" t="s">
        <v>41</v>
      </c>
      <c r="K37" s="32" t="s">
        <v>83</v>
      </c>
      <c r="L37" s="42" t="s">
        <v>84</v>
      </c>
    </row>
    <row r="38" spans="1:12" s="1" customFormat="1" ht="72" customHeight="1">
      <c r="A38" s="253">
        <v>13</v>
      </c>
      <c r="B38" s="265" t="s">
        <v>100</v>
      </c>
      <c r="C38" s="260">
        <v>7067000</v>
      </c>
      <c r="D38" s="260">
        <v>7067000</v>
      </c>
      <c r="E38" s="256" t="s">
        <v>2</v>
      </c>
      <c r="F38" s="25" t="s">
        <v>101</v>
      </c>
      <c r="G38" s="26">
        <v>7055000</v>
      </c>
      <c r="H38" s="281" t="s">
        <v>102</v>
      </c>
      <c r="I38" s="260">
        <v>7030000</v>
      </c>
      <c r="J38" s="265" t="s">
        <v>41</v>
      </c>
      <c r="K38" s="269" t="s">
        <v>104</v>
      </c>
      <c r="L38" s="278" t="s">
        <v>105</v>
      </c>
    </row>
    <row r="39" spans="1:12" s="1" customFormat="1">
      <c r="A39" s="255"/>
      <c r="B39" s="266"/>
      <c r="C39" s="259"/>
      <c r="D39" s="259"/>
      <c r="E39" s="257"/>
      <c r="F39" s="24" t="s">
        <v>102</v>
      </c>
      <c r="G39" s="26">
        <v>7030000</v>
      </c>
      <c r="H39" s="282"/>
      <c r="I39" s="259"/>
      <c r="J39" s="266"/>
      <c r="K39" s="268"/>
      <c r="L39" s="275"/>
    </row>
    <row r="40" spans="1:12" s="1" customFormat="1">
      <c r="A40" s="254"/>
      <c r="B40" s="267"/>
      <c r="C40" s="261"/>
      <c r="D40" s="261"/>
      <c r="E40" s="258"/>
      <c r="F40" s="28" t="s">
        <v>103</v>
      </c>
      <c r="G40" s="30">
        <v>7060000</v>
      </c>
      <c r="H40" s="283"/>
      <c r="I40" s="261"/>
      <c r="J40" s="267"/>
      <c r="K40" s="270"/>
      <c r="L40" s="280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 customHeight="1">
      <c r="A42" s="253">
        <v>15</v>
      </c>
      <c r="B42" s="265" t="s">
        <v>110</v>
      </c>
      <c r="C42" s="260">
        <v>1600000</v>
      </c>
      <c r="D42" s="260">
        <v>1600000</v>
      </c>
      <c r="E42" s="256" t="s">
        <v>2</v>
      </c>
      <c r="F42" s="25" t="s">
        <v>111</v>
      </c>
      <c r="G42" s="26">
        <v>1599000</v>
      </c>
      <c r="H42" s="281" t="str">
        <f>F43</f>
        <v>บริษัท สมาร์ท โซลูชั่น คอมพิวเตอร์ จำกัด</v>
      </c>
      <c r="I42" s="260">
        <v>1595000</v>
      </c>
      <c r="J42" s="265" t="s">
        <v>41</v>
      </c>
      <c r="K42" s="269" t="s">
        <v>170</v>
      </c>
      <c r="L42" s="278" t="s">
        <v>113</v>
      </c>
    </row>
    <row r="43" spans="1:12" s="1" customFormat="1">
      <c r="A43" s="254"/>
      <c r="B43" s="267"/>
      <c r="C43" s="261"/>
      <c r="D43" s="261"/>
      <c r="E43" s="258"/>
      <c r="F43" s="29" t="s">
        <v>112</v>
      </c>
      <c r="G43" s="30">
        <v>1595000</v>
      </c>
      <c r="H43" s="283"/>
      <c r="I43" s="261"/>
      <c r="J43" s="267"/>
      <c r="K43" s="270"/>
      <c r="L43" s="280"/>
    </row>
    <row r="44" spans="1:12" s="1" customFormat="1" ht="72" customHeight="1">
      <c r="A44" s="253">
        <v>16</v>
      </c>
      <c r="B44" s="265" t="s">
        <v>114</v>
      </c>
      <c r="C44" s="260">
        <v>550000</v>
      </c>
      <c r="D44" s="260">
        <v>550000</v>
      </c>
      <c r="E44" s="256" t="s">
        <v>2</v>
      </c>
      <c r="F44" s="26" t="s">
        <v>115</v>
      </c>
      <c r="G44" s="26">
        <v>485000</v>
      </c>
      <c r="H44" s="281" t="s">
        <v>115</v>
      </c>
      <c r="I44" s="260">
        <v>485000</v>
      </c>
      <c r="J44" s="265" t="s">
        <v>41</v>
      </c>
      <c r="K44" s="269" t="s">
        <v>118</v>
      </c>
      <c r="L44" s="278" t="s">
        <v>119</v>
      </c>
    </row>
    <row r="45" spans="1:12" s="1" customFormat="1">
      <c r="A45" s="255"/>
      <c r="B45" s="266"/>
      <c r="C45" s="259"/>
      <c r="D45" s="259"/>
      <c r="E45" s="257"/>
      <c r="F45" s="26" t="s">
        <v>116</v>
      </c>
      <c r="G45" s="26">
        <v>515000</v>
      </c>
      <c r="H45" s="282"/>
      <c r="I45" s="259"/>
      <c r="J45" s="266"/>
      <c r="K45" s="268"/>
      <c r="L45" s="275"/>
    </row>
    <row r="46" spans="1:12" s="1" customFormat="1">
      <c r="A46" s="254"/>
      <c r="B46" s="267"/>
      <c r="C46" s="261"/>
      <c r="D46" s="261"/>
      <c r="E46" s="258"/>
      <c r="F46" s="30" t="s">
        <v>117</v>
      </c>
      <c r="G46" s="30">
        <v>550000</v>
      </c>
      <c r="H46" s="283"/>
      <c r="I46" s="261"/>
      <c r="J46" s="267"/>
      <c r="K46" s="270"/>
      <c r="L46" s="280"/>
    </row>
    <row r="47" spans="1:12" s="1" customFormat="1" ht="36">
      <c r="A47" s="253">
        <v>17</v>
      </c>
      <c r="B47" s="163" t="s">
        <v>140</v>
      </c>
      <c r="C47" s="164">
        <v>3216000</v>
      </c>
      <c r="D47" s="164">
        <v>3216000</v>
      </c>
      <c r="E47" s="165" t="s">
        <v>2</v>
      </c>
      <c r="F47" s="165"/>
      <c r="G47" s="164"/>
      <c r="H47" s="26"/>
      <c r="I47" s="26"/>
      <c r="J47" s="25"/>
      <c r="K47" s="31"/>
      <c r="L47" s="34"/>
    </row>
    <row r="48" spans="1:12" s="1" customFormat="1" ht="72" customHeight="1">
      <c r="A48" s="255"/>
      <c r="B48" s="266" t="s">
        <v>141</v>
      </c>
      <c r="C48" s="259">
        <v>2749500</v>
      </c>
      <c r="D48" s="259">
        <v>2749500</v>
      </c>
      <c r="E48" s="257" t="s">
        <v>2</v>
      </c>
      <c r="F48" s="24" t="s">
        <v>142</v>
      </c>
      <c r="G48" s="26">
        <v>2748100</v>
      </c>
      <c r="H48" s="282" t="str">
        <f>F48</f>
        <v>บริษัท ดิจิตอล อินสทรูเมนท์ จำกัด</v>
      </c>
      <c r="I48" s="259">
        <f>G48</f>
        <v>2748100</v>
      </c>
      <c r="J48" s="266" t="s">
        <v>41</v>
      </c>
      <c r="K48" s="268" t="s">
        <v>152</v>
      </c>
      <c r="L48" s="272">
        <v>243996</v>
      </c>
    </row>
    <row r="49" spans="1:12" s="1" customFormat="1">
      <c r="A49" s="255"/>
      <c r="B49" s="266"/>
      <c r="C49" s="259"/>
      <c r="D49" s="259"/>
      <c r="E49" s="257"/>
      <c r="F49" s="24" t="s">
        <v>143</v>
      </c>
      <c r="G49" s="26">
        <v>2749490</v>
      </c>
      <c r="H49" s="282"/>
      <c r="I49" s="259"/>
      <c r="J49" s="266"/>
      <c r="K49" s="268"/>
      <c r="L49" s="272"/>
    </row>
    <row r="50" spans="1:12" s="1" customFormat="1">
      <c r="A50" s="255"/>
      <c r="B50" s="267"/>
      <c r="C50" s="261"/>
      <c r="D50" s="261"/>
      <c r="E50" s="258"/>
      <c r="F50" s="28" t="s">
        <v>144</v>
      </c>
      <c r="G50" s="30">
        <v>2749100</v>
      </c>
      <c r="H50" s="283"/>
      <c r="I50" s="261"/>
      <c r="J50" s="267"/>
      <c r="K50" s="270"/>
      <c r="L50" s="273"/>
    </row>
    <row r="51" spans="1:12" s="1" customFormat="1" ht="72" customHeight="1">
      <c r="A51" s="255"/>
      <c r="B51" s="265" t="s">
        <v>145</v>
      </c>
      <c r="C51" s="260">
        <v>466500</v>
      </c>
      <c r="D51" s="260">
        <v>466500</v>
      </c>
      <c r="E51" s="256" t="s">
        <v>2</v>
      </c>
      <c r="F51" s="24" t="s">
        <v>142</v>
      </c>
      <c r="G51" s="26">
        <v>463000</v>
      </c>
      <c r="H51" s="281" t="str">
        <f>F51</f>
        <v>บริษัท ดิจิตอล อินสทรูเมนท์ จำกัด</v>
      </c>
      <c r="I51" s="260">
        <f>G51</f>
        <v>463000</v>
      </c>
      <c r="J51" s="265" t="s">
        <v>41</v>
      </c>
      <c r="K51" s="269" t="s">
        <v>152</v>
      </c>
      <c r="L51" s="271">
        <v>243996</v>
      </c>
    </row>
    <row r="52" spans="1:12" s="1" customFormat="1">
      <c r="A52" s="255"/>
      <c r="B52" s="266"/>
      <c r="C52" s="259"/>
      <c r="D52" s="259"/>
      <c r="E52" s="257"/>
      <c r="F52" s="24" t="s">
        <v>143</v>
      </c>
      <c r="G52" s="26">
        <v>466500</v>
      </c>
      <c r="H52" s="282"/>
      <c r="I52" s="259"/>
      <c r="J52" s="266"/>
      <c r="K52" s="268"/>
      <c r="L52" s="272"/>
    </row>
    <row r="53" spans="1:12" s="1" customFormat="1">
      <c r="A53" s="254"/>
      <c r="B53" s="267"/>
      <c r="C53" s="261"/>
      <c r="D53" s="261"/>
      <c r="E53" s="258"/>
      <c r="F53" s="28" t="s">
        <v>144</v>
      </c>
      <c r="G53" s="30">
        <v>466500</v>
      </c>
      <c r="H53" s="283"/>
      <c r="I53" s="261"/>
      <c r="J53" s="267"/>
      <c r="K53" s="270"/>
      <c r="L53" s="273"/>
    </row>
    <row r="54" spans="1:12" s="1" customFormat="1" ht="72" customHeight="1">
      <c r="A54" s="253">
        <v>18</v>
      </c>
      <c r="B54" s="265" t="s">
        <v>146</v>
      </c>
      <c r="C54" s="284">
        <v>8016700</v>
      </c>
      <c r="D54" s="284">
        <v>8013000</v>
      </c>
      <c r="E54" s="256" t="s">
        <v>2</v>
      </c>
      <c r="F54" s="24" t="s">
        <v>147</v>
      </c>
      <c r="G54" s="26">
        <v>7917645</v>
      </c>
      <c r="H54" s="277" t="s">
        <v>148</v>
      </c>
      <c r="I54" s="260">
        <v>7700000</v>
      </c>
      <c r="J54" s="265" t="s">
        <v>41</v>
      </c>
      <c r="K54" s="269" t="s">
        <v>151</v>
      </c>
      <c r="L54" s="271">
        <v>243997</v>
      </c>
    </row>
    <row r="55" spans="1:12" s="1" customFormat="1">
      <c r="A55" s="255"/>
      <c r="B55" s="266"/>
      <c r="C55" s="285"/>
      <c r="D55" s="285"/>
      <c r="E55" s="257"/>
      <c r="F55" s="24" t="s">
        <v>148</v>
      </c>
      <c r="G55" s="26">
        <v>7764968</v>
      </c>
      <c r="H55" s="274"/>
      <c r="I55" s="259"/>
      <c r="J55" s="266"/>
      <c r="K55" s="268"/>
      <c r="L55" s="272"/>
    </row>
    <row r="56" spans="1:12" s="1" customFormat="1">
      <c r="A56" s="255"/>
      <c r="B56" s="266"/>
      <c r="C56" s="285"/>
      <c r="D56" s="285"/>
      <c r="E56" s="257"/>
      <c r="F56" s="25" t="s">
        <v>149</v>
      </c>
      <c r="G56" s="26">
        <v>7777000</v>
      </c>
      <c r="H56" s="274"/>
      <c r="I56" s="259"/>
      <c r="J56" s="266"/>
      <c r="K56" s="268"/>
      <c r="L56" s="272"/>
    </row>
    <row r="57" spans="1:12" s="1" customFormat="1">
      <c r="A57" s="255"/>
      <c r="B57" s="266"/>
      <c r="C57" s="285"/>
      <c r="D57" s="285"/>
      <c r="E57" s="257"/>
      <c r="F57" s="24" t="s">
        <v>150</v>
      </c>
      <c r="G57" s="26">
        <v>6987000</v>
      </c>
      <c r="H57" s="274"/>
      <c r="I57" s="259"/>
      <c r="J57" s="266"/>
      <c r="K57" s="268"/>
      <c r="L57" s="272"/>
    </row>
    <row r="58" spans="1:12">
      <c r="A58" s="254"/>
      <c r="B58" s="267"/>
      <c r="C58" s="286"/>
      <c r="D58" s="286"/>
      <c r="E58" s="258"/>
      <c r="F58" s="60"/>
      <c r="G58" s="61"/>
      <c r="H58" s="279"/>
      <c r="I58" s="261"/>
      <c r="J58" s="267"/>
      <c r="K58" s="270"/>
      <c r="L58" s="273"/>
    </row>
    <row r="59" spans="1:12">
      <c r="G59" s="59"/>
      <c r="H59" s="59"/>
      <c r="I59" s="59"/>
    </row>
    <row r="60" spans="1:12">
      <c r="G60" s="59"/>
      <c r="H60" s="59"/>
      <c r="I60" s="59"/>
    </row>
    <row r="61" spans="1:12">
      <c r="G61" s="59"/>
      <c r="H61" s="59"/>
      <c r="I61" s="59"/>
    </row>
    <row r="62" spans="1:12">
      <c r="G62" s="59"/>
      <c r="H62" s="59"/>
      <c r="I62" s="59"/>
    </row>
    <row r="63" spans="1:12">
      <c r="G63" s="59"/>
      <c r="H63" s="59"/>
      <c r="I63" s="59"/>
    </row>
    <row r="64" spans="1:12">
      <c r="G64" s="59"/>
      <c r="H64" s="59"/>
      <c r="I64" s="59"/>
    </row>
    <row r="65" spans="7:9">
      <c r="G65" s="59"/>
      <c r="H65" s="59"/>
      <c r="I65" s="59"/>
    </row>
    <row r="66" spans="7:9">
      <c r="G66" s="59"/>
      <c r="H66" s="59"/>
      <c r="I66" s="59"/>
    </row>
    <row r="67" spans="7:9">
      <c r="G67" s="59"/>
      <c r="H67" s="59"/>
      <c r="I67" s="59"/>
    </row>
    <row r="68" spans="7:9">
      <c r="G68" s="59"/>
      <c r="H68" s="59"/>
      <c r="I68" s="59"/>
    </row>
    <row r="69" spans="7:9">
      <c r="G69" s="59"/>
      <c r="H69" s="59"/>
      <c r="I69" s="59"/>
    </row>
    <row r="70" spans="7:9">
      <c r="G70" s="59"/>
      <c r="H70" s="59"/>
      <c r="I70" s="59"/>
    </row>
    <row r="71" spans="7:9">
      <c r="G71" s="59"/>
      <c r="H71" s="59"/>
      <c r="I71" s="59"/>
    </row>
    <row r="72" spans="7:9">
      <c r="G72" s="59"/>
      <c r="H72" s="59"/>
      <c r="I72" s="59"/>
    </row>
    <row r="73" spans="7:9">
      <c r="G73" s="59"/>
      <c r="H73" s="59"/>
      <c r="I73" s="59"/>
    </row>
    <row r="74" spans="7:9">
      <c r="G74" s="59"/>
      <c r="H74" s="59"/>
      <c r="I74" s="59"/>
    </row>
    <row r="75" spans="7:9">
      <c r="G75" s="59"/>
      <c r="H75" s="59"/>
      <c r="I75" s="59"/>
    </row>
    <row r="76" spans="7:9">
      <c r="G76" s="59"/>
      <c r="H76" s="59"/>
      <c r="I76" s="59"/>
    </row>
    <row r="77" spans="7:9">
      <c r="G77" s="59"/>
      <c r="H77" s="59"/>
      <c r="I77" s="59"/>
    </row>
    <row r="78" spans="7:9">
      <c r="G78" s="59"/>
      <c r="H78" s="59"/>
      <c r="I78" s="59"/>
    </row>
    <row r="79" spans="7:9">
      <c r="G79" s="59"/>
      <c r="H79" s="59"/>
      <c r="I79" s="59"/>
    </row>
    <row r="80" spans="7:9">
      <c r="G80" s="59"/>
      <c r="H80" s="59"/>
      <c r="I80" s="59"/>
    </row>
    <row r="81" spans="7:9">
      <c r="G81" s="59"/>
      <c r="H81" s="59"/>
      <c r="I81" s="59"/>
    </row>
    <row r="82" spans="7:9">
      <c r="G82" s="59"/>
      <c r="H82" s="59"/>
      <c r="I82" s="59"/>
    </row>
    <row r="83" spans="7:9">
      <c r="G83" s="59"/>
      <c r="H83" s="59"/>
      <c r="I83" s="59"/>
    </row>
    <row r="84" spans="7:9">
      <c r="G84" s="59"/>
      <c r="H84" s="59"/>
      <c r="I84" s="59"/>
    </row>
    <row r="85" spans="7:9">
      <c r="G85" s="59"/>
      <c r="H85" s="59"/>
      <c r="I85" s="59"/>
    </row>
    <row r="86" spans="7:9">
      <c r="G86" s="59"/>
      <c r="H86" s="59"/>
      <c r="I86" s="59"/>
    </row>
    <row r="87" spans="7:9">
      <c r="G87" s="59"/>
      <c r="H87" s="59"/>
      <c r="I87" s="59"/>
    </row>
    <row r="88" spans="7:9">
      <c r="G88" s="59"/>
      <c r="H88" s="59"/>
      <c r="I88" s="59"/>
    </row>
    <row r="89" spans="7:9">
      <c r="G89" s="59"/>
      <c r="H89" s="59"/>
      <c r="I89" s="59"/>
    </row>
    <row r="90" spans="7:9">
      <c r="G90" s="59"/>
      <c r="H90" s="59"/>
      <c r="I90" s="59"/>
    </row>
    <row r="91" spans="7:9">
      <c r="G91" s="59"/>
      <c r="H91" s="59"/>
      <c r="I91" s="59"/>
    </row>
    <row r="92" spans="7:9">
      <c r="G92" s="59"/>
      <c r="H92" s="59"/>
      <c r="I92" s="59"/>
    </row>
    <row r="93" spans="7:9">
      <c r="G93" s="59"/>
      <c r="H93" s="59"/>
      <c r="I93" s="59"/>
    </row>
    <row r="94" spans="7:9">
      <c r="G94" s="59"/>
      <c r="H94" s="59"/>
      <c r="I94" s="59"/>
    </row>
    <row r="95" spans="7:9">
      <c r="G95" s="59"/>
      <c r="H95" s="59"/>
      <c r="I95" s="59"/>
    </row>
    <row r="96" spans="7:9">
      <c r="G96" s="59"/>
      <c r="H96" s="59"/>
      <c r="I96" s="59"/>
    </row>
    <row r="97" spans="7:9">
      <c r="G97" s="59"/>
      <c r="H97" s="59"/>
      <c r="I97" s="59"/>
    </row>
    <row r="98" spans="7:9">
      <c r="G98" s="59"/>
      <c r="H98" s="59"/>
      <c r="I98" s="59"/>
    </row>
    <row r="99" spans="7:9">
      <c r="G99" s="59"/>
      <c r="H99" s="59"/>
      <c r="I99" s="59"/>
    </row>
    <row r="100" spans="7:9">
      <c r="G100" s="59"/>
      <c r="H100" s="59"/>
      <c r="I100" s="59"/>
    </row>
    <row r="101" spans="7:9">
      <c r="G101" s="59"/>
      <c r="H101" s="59"/>
      <c r="I101" s="59"/>
    </row>
    <row r="102" spans="7:9">
      <c r="G102" s="59"/>
      <c r="H102" s="59"/>
      <c r="I102" s="59"/>
    </row>
    <row r="103" spans="7:9">
      <c r="G103" s="59"/>
      <c r="H103" s="59"/>
      <c r="I103" s="59"/>
    </row>
    <row r="104" spans="7:9">
      <c r="G104" s="59"/>
      <c r="H104" s="59"/>
      <c r="I104" s="59"/>
    </row>
    <row r="105" spans="7:9">
      <c r="G105" s="59"/>
      <c r="H105" s="59"/>
      <c r="I105" s="59"/>
    </row>
    <row r="106" spans="7:9">
      <c r="G106" s="59"/>
      <c r="H106" s="59"/>
      <c r="I106" s="59"/>
    </row>
    <row r="107" spans="7:9">
      <c r="G107" s="59"/>
      <c r="H107" s="59"/>
      <c r="I107" s="59"/>
    </row>
    <row r="108" spans="7:9">
      <c r="G108" s="59"/>
      <c r="H108" s="59"/>
      <c r="I108" s="59"/>
    </row>
    <row r="109" spans="7:9">
      <c r="G109" s="59"/>
      <c r="H109" s="59"/>
      <c r="I109" s="59"/>
    </row>
    <row r="110" spans="7:9">
      <c r="G110" s="59"/>
      <c r="H110" s="59"/>
      <c r="I110" s="59"/>
    </row>
    <row r="111" spans="7:9">
      <c r="G111" s="59"/>
      <c r="H111" s="59"/>
      <c r="I111" s="59"/>
    </row>
    <row r="112" spans="7:9">
      <c r="G112" s="59"/>
      <c r="H112" s="59"/>
      <c r="I112" s="59"/>
    </row>
    <row r="113" spans="7:9">
      <c r="G113" s="59"/>
      <c r="H113" s="59"/>
      <c r="I113" s="59"/>
    </row>
    <row r="114" spans="7:9">
      <c r="G114" s="59"/>
      <c r="H114" s="59"/>
      <c r="I114" s="59"/>
    </row>
    <row r="115" spans="7:9">
      <c r="G115" s="59"/>
      <c r="H115" s="59"/>
      <c r="I115" s="59"/>
    </row>
    <row r="116" spans="7:9">
      <c r="G116" s="59"/>
      <c r="H116" s="59"/>
      <c r="I116" s="59"/>
    </row>
    <row r="117" spans="7:9">
      <c r="G117" s="59"/>
      <c r="H117" s="59"/>
      <c r="I117" s="59"/>
    </row>
    <row r="118" spans="7:9">
      <c r="G118" s="59"/>
      <c r="H118" s="59"/>
      <c r="I118" s="59"/>
    </row>
    <row r="119" spans="7:9">
      <c r="G119" s="59"/>
      <c r="H119" s="59"/>
      <c r="I119" s="59"/>
    </row>
    <row r="120" spans="7:9">
      <c r="G120" s="59"/>
      <c r="H120" s="59"/>
      <c r="I120" s="59"/>
    </row>
    <row r="121" spans="7:9">
      <c r="G121" s="59"/>
      <c r="H121" s="59"/>
      <c r="I121" s="59"/>
    </row>
    <row r="122" spans="7:9">
      <c r="G122" s="59"/>
      <c r="H122" s="59"/>
      <c r="I122" s="59"/>
    </row>
  </sheetData>
  <autoFilter ref="A7:L57" xr:uid="{F7D5AEEB-CE52-4762-B3DA-23D748AD734A}">
    <filterColumn colId="5" showButton="0"/>
    <filterColumn colId="7" showButton="0"/>
    <filterColumn colId="10" showButton="0"/>
  </autoFilter>
  <mergeCells count="88">
    <mergeCell ref="I54:I58"/>
    <mergeCell ref="J54:J58"/>
    <mergeCell ref="K54:K58"/>
    <mergeCell ref="L54:L58"/>
    <mergeCell ref="I48:I50"/>
    <mergeCell ref="J48:J50"/>
    <mergeCell ref="K48:K50"/>
    <mergeCell ref="L48:L50"/>
    <mergeCell ref="K51:K53"/>
    <mergeCell ref="J51:J53"/>
    <mergeCell ref="L51:L53"/>
    <mergeCell ref="I51:I53"/>
    <mergeCell ref="H51:H53"/>
    <mergeCell ref="H48:H50"/>
    <mergeCell ref="H54:H58"/>
    <mergeCell ref="D51:D53"/>
    <mergeCell ref="D48:D50"/>
    <mergeCell ref="E48:E50"/>
    <mergeCell ref="E51:E53"/>
    <mergeCell ref="A54:A58"/>
    <mergeCell ref="B54:B58"/>
    <mergeCell ref="C54:C58"/>
    <mergeCell ref="D54:D58"/>
    <mergeCell ref="E54:E58"/>
    <mergeCell ref="A47:A53"/>
    <mergeCell ref="B48:B50"/>
    <mergeCell ref="B51:B53"/>
    <mergeCell ref="C48:C50"/>
    <mergeCell ref="C51:C53"/>
    <mergeCell ref="H44:H46"/>
    <mergeCell ref="I44:I46"/>
    <mergeCell ref="J44:J46"/>
    <mergeCell ref="K44:K46"/>
    <mergeCell ref="L44:L46"/>
    <mergeCell ref="A44:A46"/>
    <mergeCell ref="B44:B46"/>
    <mergeCell ref="C44:C46"/>
    <mergeCell ref="D44:D46"/>
    <mergeCell ref="E44:E46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H38:H40"/>
    <mergeCell ref="I38:I40"/>
    <mergeCell ref="J38:J40"/>
    <mergeCell ref="K38:K40"/>
    <mergeCell ref="L38:L40"/>
    <mergeCell ref="B38:B40"/>
    <mergeCell ref="A38:A40"/>
    <mergeCell ref="C38:C40"/>
    <mergeCell ref="D38:D40"/>
    <mergeCell ref="E38:E40"/>
    <mergeCell ref="J19:J27"/>
    <mergeCell ref="K19:K27"/>
    <mergeCell ref="L19:L27"/>
    <mergeCell ref="B30:B32"/>
    <mergeCell ref="C30:C32"/>
    <mergeCell ref="D30:D32"/>
    <mergeCell ref="E30:E32"/>
    <mergeCell ref="H30:H32"/>
    <mergeCell ref="I30:I32"/>
    <mergeCell ref="J30:J32"/>
    <mergeCell ref="K30:K32"/>
    <mergeCell ref="L30:L32"/>
    <mergeCell ref="A28:A37"/>
    <mergeCell ref="A19:A27"/>
    <mergeCell ref="F19:F27"/>
    <mergeCell ref="G19:G27"/>
    <mergeCell ref="H19:H27"/>
    <mergeCell ref="I19:I2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171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172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 ht="36.75" customHeight="1">
      <c r="A7" s="53" t="s">
        <v>13</v>
      </c>
      <c r="B7" s="54" t="s">
        <v>19</v>
      </c>
      <c r="C7" s="53" t="s">
        <v>14</v>
      </c>
      <c r="D7" s="53" t="s">
        <v>15</v>
      </c>
      <c r="E7" s="53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 ht="36">
      <c r="A8" s="6">
        <v>2</v>
      </c>
      <c r="B8" s="4" t="s">
        <v>202</v>
      </c>
      <c r="C8" s="64">
        <v>36300</v>
      </c>
      <c r="D8" s="64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4">
        <v>10250</v>
      </c>
      <c r="D9" s="64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4">
        <v>11250</v>
      </c>
      <c r="D10" s="64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4">
        <v>62942</v>
      </c>
      <c r="D11" s="64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4">
        <v>6643</v>
      </c>
      <c r="D12" s="64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4">
        <v>16575</v>
      </c>
      <c r="D13" s="64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4">
        <v>19385</v>
      </c>
      <c r="D14" s="64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4">
        <v>14583</v>
      </c>
      <c r="D15" s="64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0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4">
        <v>6489</v>
      </c>
      <c r="D16" s="64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0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4">
        <v>6360</v>
      </c>
      <c r="D17" s="64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4">
        <v>14990</v>
      </c>
      <c r="D18" s="64">
        <f>C18</f>
        <v>14990</v>
      </c>
      <c r="E18" s="5" t="s">
        <v>3</v>
      </c>
      <c r="F18" s="4" t="s">
        <v>188</v>
      </c>
      <c r="G18" s="3">
        <f>D18</f>
        <v>14990</v>
      </c>
      <c r="H18" s="70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4">
        <v>6642</v>
      </c>
      <c r="D19" s="64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4">
        <v>12000</v>
      </c>
      <c r="D20" s="64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4">
        <v>17766</v>
      </c>
      <c r="D21" s="64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6">
        <v>7067000</v>
      </c>
      <c r="D22" s="66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67">
        <v>244005</v>
      </c>
    </row>
    <row r="23" spans="1:12">
      <c r="A23" s="46"/>
      <c r="B23" s="24"/>
      <c r="C23" s="56"/>
      <c r="D23" s="56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68"/>
      <c r="D24" s="68"/>
      <c r="E24" s="28"/>
      <c r="F24" s="28" t="s">
        <v>103</v>
      </c>
      <c r="G24" s="30">
        <v>7060000</v>
      </c>
      <c r="H24" s="30"/>
      <c r="I24" s="30"/>
      <c r="J24" s="29"/>
      <c r="K24" s="32"/>
      <c r="L24" s="69"/>
    </row>
    <row r="25" spans="1:12">
      <c r="G25" s="59"/>
      <c r="H25" s="59"/>
      <c r="I25" s="59"/>
    </row>
    <row r="26" spans="1:12">
      <c r="G26" s="59"/>
      <c r="H26" s="59"/>
      <c r="I26" s="59"/>
    </row>
    <row r="27" spans="1:12">
      <c r="G27" s="59"/>
      <c r="H27" s="59"/>
      <c r="I27" s="59"/>
    </row>
    <row r="28" spans="1:12">
      <c r="G28" s="59"/>
      <c r="H28" s="59"/>
      <c r="I28" s="59"/>
    </row>
    <row r="29" spans="1:12">
      <c r="G29" s="59"/>
      <c r="H29" s="59"/>
      <c r="I29" s="59"/>
    </row>
    <row r="30" spans="1:12">
      <c r="G30" s="59"/>
      <c r="H30" s="59"/>
      <c r="I30" s="59"/>
    </row>
    <row r="31" spans="1:12">
      <c r="G31" s="59"/>
      <c r="H31" s="59"/>
      <c r="I31" s="59"/>
    </row>
    <row r="32" spans="1:12">
      <c r="G32" s="59"/>
      <c r="H32" s="59"/>
      <c r="I32" s="59"/>
    </row>
    <row r="33" spans="7:9">
      <c r="G33" s="59"/>
      <c r="H33" s="59"/>
      <c r="I33" s="59"/>
    </row>
    <row r="34" spans="7:9">
      <c r="G34" s="59"/>
      <c r="H34" s="59"/>
      <c r="I34" s="59"/>
    </row>
    <row r="35" spans="7:9">
      <c r="G35" s="59"/>
      <c r="H35" s="59"/>
      <c r="I35" s="59"/>
    </row>
    <row r="36" spans="7:9">
      <c r="G36" s="59"/>
      <c r="H36" s="59"/>
      <c r="I36" s="59"/>
    </row>
    <row r="37" spans="7:9">
      <c r="G37" s="59"/>
      <c r="H37" s="59"/>
      <c r="I37" s="59"/>
    </row>
    <row r="38" spans="7:9">
      <c r="G38" s="59"/>
      <c r="H38" s="59"/>
      <c r="I38" s="59"/>
    </row>
    <row r="39" spans="7:9">
      <c r="G39" s="59"/>
      <c r="H39" s="59"/>
      <c r="I39" s="59"/>
    </row>
    <row r="40" spans="7:9">
      <c r="G40" s="59"/>
      <c r="H40" s="59"/>
      <c r="I40" s="59"/>
    </row>
    <row r="41" spans="7:9">
      <c r="G41" s="59"/>
      <c r="H41" s="59"/>
      <c r="I41" s="59"/>
    </row>
    <row r="42" spans="7:9">
      <c r="G42" s="59"/>
      <c r="H42" s="59"/>
      <c r="I42" s="59"/>
    </row>
    <row r="43" spans="7:9">
      <c r="G43" s="59"/>
      <c r="H43" s="59"/>
      <c r="I43" s="59"/>
    </row>
    <row r="44" spans="7:9">
      <c r="G44" s="59"/>
      <c r="H44" s="59"/>
      <c r="I44" s="59"/>
    </row>
    <row r="45" spans="7:9">
      <c r="G45" s="59"/>
      <c r="H45" s="59"/>
      <c r="I45" s="59"/>
    </row>
    <row r="46" spans="7:9">
      <c r="G46" s="59"/>
      <c r="H46" s="59"/>
      <c r="I46" s="59"/>
    </row>
    <row r="47" spans="7:9">
      <c r="G47" s="59"/>
      <c r="H47" s="59"/>
      <c r="I47" s="59"/>
    </row>
    <row r="48" spans="7:9">
      <c r="G48" s="59"/>
      <c r="H48" s="59"/>
      <c r="I48" s="59"/>
    </row>
    <row r="49" spans="7:9">
      <c r="G49" s="59"/>
      <c r="H49" s="59"/>
      <c r="I49" s="59"/>
    </row>
    <row r="50" spans="7:9">
      <c r="G50" s="59"/>
      <c r="H50" s="59"/>
      <c r="I50" s="59"/>
    </row>
    <row r="51" spans="7:9">
      <c r="G51" s="59"/>
      <c r="H51" s="59"/>
      <c r="I51" s="59"/>
    </row>
    <row r="52" spans="7:9">
      <c r="G52" s="59"/>
      <c r="H52" s="59"/>
      <c r="I52" s="59"/>
    </row>
    <row r="53" spans="7:9">
      <c r="G53" s="59"/>
      <c r="H53" s="59"/>
      <c r="I53" s="59"/>
    </row>
    <row r="54" spans="7:9">
      <c r="G54" s="59"/>
      <c r="H54" s="59"/>
      <c r="I54" s="59"/>
    </row>
    <row r="55" spans="7:9">
      <c r="G55" s="59"/>
      <c r="H55" s="59"/>
      <c r="I55" s="59"/>
    </row>
    <row r="56" spans="7:9">
      <c r="G56" s="59"/>
      <c r="H56" s="59"/>
      <c r="I56" s="59"/>
    </row>
    <row r="57" spans="7:9">
      <c r="G57" s="59"/>
      <c r="H57" s="59"/>
      <c r="I57" s="59"/>
    </row>
    <row r="58" spans="7:9">
      <c r="G58" s="59"/>
      <c r="H58" s="59"/>
      <c r="I58" s="59"/>
    </row>
    <row r="59" spans="7:9">
      <c r="G59" s="59"/>
      <c r="H59" s="59"/>
      <c r="I59" s="59"/>
    </row>
    <row r="60" spans="7:9">
      <c r="G60" s="59"/>
      <c r="H60" s="59"/>
      <c r="I60" s="59"/>
    </row>
    <row r="61" spans="7:9">
      <c r="G61" s="59"/>
      <c r="H61" s="59"/>
      <c r="I61" s="59"/>
    </row>
    <row r="62" spans="7:9">
      <c r="G62" s="59"/>
      <c r="H62" s="59"/>
      <c r="I62" s="59"/>
    </row>
    <row r="63" spans="7:9">
      <c r="G63" s="59"/>
      <c r="H63" s="59"/>
      <c r="I63" s="59"/>
    </row>
    <row r="64" spans="7:9">
      <c r="G64" s="59"/>
      <c r="H64" s="59"/>
      <c r="I64" s="59"/>
    </row>
    <row r="65" spans="7:9">
      <c r="G65" s="59"/>
      <c r="H65" s="59"/>
      <c r="I65" s="59"/>
    </row>
    <row r="66" spans="7:9">
      <c r="G66" s="59"/>
      <c r="H66" s="59"/>
      <c r="I66" s="59"/>
    </row>
    <row r="67" spans="7:9">
      <c r="G67" s="59"/>
      <c r="H67" s="59"/>
      <c r="I67" s="59"/>
    </row>
    <row r="68" spans="7:9">
      <c r="G68" s="59"/>
      <c r="H68" s="59"/>
      <c r="I68" s="59"/>
    </row>
    <row r="69" spans="7:9">
      <c r="G69" s="59"/>
      <c r="H69" s="59"/>
      <c r="I69" s="59"/>
    </row>
    <row r="70" spans="7:9">
      <c r="G70" s="59"/>
      <c r="H70" s="59"/>
      <c r="I70" s="59"/>
    </row>
    <row r="71" spans="7:9">
      <c r="G71" s="59"/>
      <c r="H71" s="59"/>
      <c r="I71" s="59"/>
    </row>
    <row r="72" spans="7:9">
      <c r="G72" s="59"/>
      <c r="H72" s="59"/>
      <c r="I72" s="59"/>
    </row>
    <row r="73" spans="7:9">
      <c r="G73" s="59"/>
      <c r="H73" s="59"/>
      <c r="I73" s="59"/>
    </row>
    <row r="74" spans="7:9">
      <c r="G74" s="59"/>
      <c r="H74" s="59"/>
      <c r="I74" s="59"/>
    </row>
    <row r="75" spans="7:9">
      <c r="G75" s="59"/>
      <c r="H75" s="59"/>
      <c r="I75" s="59"/>
    </row>
    <row r="76" spans="7:9">
      <c r="G76" s="59"/>
      <c r="H76" s="59"/>
      <c r="I76" s="59"/>
    </row>
    <row r="77" spans="7:9">
      <c r="G77" s="59"/>
      <c r="H77" s="59"/>
      <c r="I77" s="59"/>
    </row>
    <row r="78" spans="7:9">
      <c r="G78" s="59"/>
      <c r="H78" s="59"/>
      <c r="I78" s="59"/>
    </row>
    <row r="79" spans="7:9">
      <c r="G79" s="59"/>
      <c r="H79" s="59"/>
      <c r="I79" s="59"/>
    </row>
    <row r="80" spans="7:9">
      <c r="G80" s="59"/>
      <c r="H80" s="59"/>
      <c r="I80" s="59"/>
    </row>
    <row r="81" spans="7:9">
      <c r="G81" s="59"/>
      <c r="H81" s="59"/>
      <c r="I81" s="59"/>
    </row>
    <row r="82" spans="7:9">
      <c r="G82" s="59"/>
      <c r="H82" s="59"/>
      <c r="I82" s="59"/>
    </row>
    <row r="83" spans="7:9">
      <c r="G83" s="59"/>
      <c r="H83" s="59"/>
      <c r="I83" s="59"/>
    </row>
    <row r="84" spans="7:9">
      <c r="G84" s="59"/>
      <c r="H84" s="59"/>
      <c r="I84" s="59"/>
    </row>
    <row r="85" spans="7:9">
      <c r="G85" s="59"/>
      <c r="H85" s="59"/>
      <c r="I85" s="59"/>
    </row>
    <row r="86" spans="7:9">
      <c r="G86" s="59"/>
      <c r="H86" s="59"/>
      <c r="I86" s="59"/>
    </row>
    <row r="87" spans="7:9">
      <c r="G87" s="59"/>
      <c r="H87" s="59"/>
      <c r="I87" s="59"/>
    </row>
    <row r="88" spans="7:9">
      <c r="G88" s="59"/>
      <c r="H88" s="59"/>
      <c r="I88" s="59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79" customWidth="1"/>
    <col min="2" max="2" width="58.296875" style="77" customWidth="1"/>
    <col min="3" max="3" width="18.296875" style="77" customWidth="1"/>
    <col min="4" max="4" width="15.8984375" style="77" customWidth="1"/>
    <col min="5" max="5" width="14.296875" style="77" customWidth="1"/>
    <col min="6" max="6" width="32.69921875" style="77" customWidth="1"/>
    <col min="7" max="7" width="16.69921875" style="112" customWidth="1"/>
    <col min="8" max="8" width="30.69921875" style="112" customWidth="1"/>
    <col min="9" max="9" width="16.69921875" style="112" customWidth="1"/>
    <col min="10" max="10" width="19.59765625" style="92" bestFit="1" customWidth="1"/>
    <col min="11" max="11" width="15.296875" style="82" customWidth="1"/>
    <col min="12" max="12" width="15.59765625" style="108" customWidth="1"/>
    <col min="13" max="16384" width="9.09765625" style="77"/>
  </cols>
  <sheetData>
    <row r="1" spans="1:12" ht="18.75" hidden="1" customHeight="1">
      <c r="A1" s="169"/>
      <c r="B1" s="170"/>
      <c r="C1" s="170"/>
      <c r="D1" s="170"/>
      <c r="E1" s="170"/>
      <c r="F1" s="170"/>
      <c r="G1" s="170"/>
      <c r="H1" s="170"/>
      <c r="I1" s="171"/>
      <c r="J1" s="170"/>
      <c r="K1" s="172"/>
    </row>
    <row r="2" spans="1:12" ht="18.75" hidden="1" customHeight="1">
      <c r="A2" s="169"/>
      <c r="B2" s="170"/>
      <c r="C2" s="170"/>
      <c r="D2" s="170"/>
      <c r="E2" s="170"/>
      <c r="F2" s="170"/>
      <c r="G2" s="170"/>
      <c r="H2" s="170"/>
      <c r="I2" s="171"/>
      <c r="J2" s="170"/>
      <c r="K2" s="172"/>
    </row>
    <row r="3" spans="1:12" ht="18.75" hidden="1" customHeight="1">
      <c r="A3" s="169"/>
      <c r="B3" s="170"/>
      <c r="C3" s="170"/>
      <c r="D3" s="170"/>
      <c r="E3" s="170"/>
      <c r="F3" s="170"/>
      <c r="G3" s="170"/>
      <c r="H3" s="170"/>
      <c r="I3" s="171"/>
      <c r="J3" s="170"/>
      <c r="K3" s="172"/>
    </row>
    <row r="4" spans="1:12" s="173" customFormat="1" ht="24.9" customHeight="1">
      <c r="A4" s="243" t="s">
        <v>274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2" s="173" customFormat="1" ht="24.9" customHeight="1">
      <c r="A5" s="243" t="s">
        <v>1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</row>
    <row r="6" spans="1:12" s="173" customFormat="1" ht="23.4">
      <c r="A6" s="244" t="s">
        <v>275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1:12">
      <c r="A7" s="245" t="s">
        <v>13</v>
      </c>
      <c r="B7" s="247" t="s">
        <v>19</v>
      </c>
      <c r="C7" s="245" t="s">
        <v>14</v>
      </c>
      <c r="D7" s="245" t="s">
        <v>15</v>
      </c>
      <c r="E7" s="245" t="s">
        <v>16</v>
      </c>
      <c r="F7" s="245" t="s">
        <v>20</v>
      </c>
      <c r="G7" s="245"/>
      <c r="H7" s="249" t="s">
        <v>21</v>
      </c>
      <c r="I7" s="249"/>
      <c r="J7" s="174" t="s">
        <v>17</v>
      </c>
      <c r="K7" s="251" t="s">
        <v>18</v>
      </c>
      <c r="L7" s="251"/>
    </row>
    <row r="8" spans="1:12" s="109" customFormat="1">
      <c r="A8" s="246"/>
      <c r="B8" s="248"/>
      <c r="C8" s="246"/>
      <c r="D8" s="246"/>
      <c r="E8" s="246"/>
      <c r="F8" s="246"/>
      <c r="G8" s="246"/>
      <c r="H8" s="250"/>
      <c r="I8" s="250"/>
      <c r="J8" s="175"/>
      <c r="K8" s="252"/>
      <c r="L8" s="252"/>
    </row>
    <row r="9" spans="1:12" s="109" customFormat="1" ht="36">
      <c r="A9" s="176">
        <v>1</v>
      </c>
      <c r="B9" s="177" t="s">
        <v>268</v>
      </c>
      <c r="C9" s="178">
        <v>6000</v>
      </c>
      <c r="D9" s="178">
        <f>C9</f>
        <v>6000</v>
      </c>
      <c r="E9" s="177" t="s">
        <v>3</v>
      </c>
      <c r="F9" s="177" t="s">
        <v>490</v>
      </c>
      <c r="G9" s="179">
        <f t="shared" ref="G9:G14" si="0">D9</f>
        <v>6000</v>
      </c>
      <c r="H9" s="179" t="str">
        <f>F9</f>
        <v>ร้านเพิ่มพูนทรัพย์การค้า</v>
      </c>
      <c r="I9" s="179">
        <f t="shared" ref="H9:I14" si="1">G9</f>
        <v>6000</v>
      </c>
      <c r="J9" s="180" t="s">
        <v>29</v>
      </c>
      <c r="K9" s="181" t="s">
        <v>269</v>
      </c>
      <c r="L9" s="182">
        <v>243992</v>
      </c>
    </row>
    <row r="10" spans="1:12" s="109" customFormat="1" ht="36">
      <c r="A10" s="176">
        <v>2</v>
      </c>
      <c r="B10" s="177" t="s">
        <v>270</v>
      </c>
      <c r="C10" s="178">
        <v>9877</v>
      </c>
      <c r="D10" s="178">
        <f>C10</f>
        <v>9877</v>
      </c>
      <c r="E10" s="177" t="s">
        <v>3</v>
      </c>
      <c r="F10" s="177" t="s">
        <v>121</v>
      </c>
      <c r="G10" s="179">
        <f t="shared" si="0"/>
        <v>9877</v>
      </c>
      <c r="H10" s="179" t="str">
        <f t="shared" si="1"/>
        <v>ห้างหุ้นส่วนจำกัด เชียงรายสุวรรณการค้า</v>
      </c>
      <c r="I10" s="179">
        <f t="shared" si="1"/>
        <v>9877</v>
      </c>
      <c r="J10" s="180" t="s">
        <v>29</v>
      </c>
      <c r="K10" s="181" t="s">
        <v>271</v>
      </c>
      <c r="L10" s="182">
        <v>243992</v>
      </c>
    </row>
    <row r="11" spans="1:12" s="109" customFormat="1" ht="36">
      <c r="A11" s="176">
        <v>3</v>
      </c>
      <c r="B11" s="177" t="s">
        <v>136</v>
      </c>
      <c r="C11" s="178">
        <v>8250</v>
      </c>
      <c r="D11" s="178">
        <v>8250</v>
      </c>
      <c r="E11" s="177" t="s">
        <v>3</v>
      </c>
      <c r="F11" s="177" t="s">
        <v>137</v>
      </c>
      <c r="G11" s="179">
        <f t="shared" si="0"/>
        <v>8250</v>
      </c>
      <c r="H11" s="179" t="str">
        <f t="shared" si="1"/>
        <v>ห้างหุ้นส่วนจำกัด ปี้ เเอนด์ น้อง พลัส</v>
      </c>
      <c r="I11" s="179">
        <f t="shared" si="1"/>
        <v>8250</v>
      </c>
      <c r="J11" s="180" t="s">
        <v>29</v>
      </c>
      <c r="K11" s="181" t="s">
        <v>248</v>
      </c>
      <c r="L11" s="182">
        <v>244003</v>
      </c>
    </row>
    <row r="12" spans="1:12" s="109" customFormat="1" ht="36">
      <c r="A12" s="176">
        <v>4</v>
      </c>
      <c r="B12" s="177" t="s">
        <v>249</v>
      </c>
      <c r="C12" s="178">
        <v>6000</v>
      </c>
      <c r="D12" s="178">
        <v>6000</v>
      </c>
      <c r="E12" s="177" t="s">
        <v>3</v>
      </c>
      <c r="F12" s="177" t="s">
        <v>250</v>
      </c>
      <c r="G12" s="179">
        <f t="shared" si="0"/>
        <v>6000</v>
      </c>
      <c r="H12" s="179" t="str">
        <f t="shared" si="1"/>
        <v>นายณรงค์เดช ปันตัน</v>
      </c>
      <c r="I12" s="179">
        <f t="shared" si="1"/>
        <v>6000</v>
      </c>
      <c r="J12" s="180" t="s">
        <v>29</v>
      </c>
      <c r="K12" s="181" t="s">
        <v>251</v>
      </c>
      <c r="L12" s="182">
        <v>244003</v>
      </c>
    </row>
    <row r="13" spans="1:12" s="109" customFormat="1" ht="36">
      <c r="A13" s="176">
        <v>5</v>
      </c>
      <c r="B13" s="180" t="s">
        <v>153</v>
      </c>
      <c r="C13" s="178">
        <v>3537</v>
      </c>
      <c r="D13" s="178">
        <f>C13</f>
        <v>3537</v>
      </c>
      <c r="E13" s="177" t="s">
        <v>3</v>
      </c>
      <c r="F13" s="180" t="s">
        <v>214</v>
      </c>
      <c r="G13" s="179">
        <f t="shared" si="0"/>
        <v>3537</v>
      </c>
      <c r="H13" s="183" t="str">
        <f t="shared" si="1"/>
        <v>ร้าน ฟินลี่แลนด์</v>
      </c>
      <c r="I13" s="179">
        <f t="shared" si="1"/>
        <v>3537</v>
      </c>
      <c r="J13" s="180" t="s">
        <v>29</v>
      </c>
      <c r="K13" s="181" t="s">
        <v>215</v>
      </c>
      <c r="L13" s="182">
        <v>244013</v>
      </c>
    </row>
    <row r="14" spans="1:12" s="109" customFormat="1" ht="36">
      <c r="A14" s="176">
        <v>6</v>
      </c>
      <c r="B14" s="180" t="s">
        <v>212</v>
      </c>
      <c r="C14" s="178">
        <v>1881.04</v>
      </c>
      <c r="D14" s="178">
        <f>C14</f>
        <v>1881.04</v>
      </c>
      <c r="E14" s="177" t="s">
        <v>3</v>
      </c>
      <c r="F14" s="180" t="s">
        <v>73</v>
      </c>
      <c r="G14" s="179">
        <f t="shared" si="0"/>
        <v>1881.04</v>
      </c>
      <c r="H14" s="183" t="str">
        <f t="shared" si="1"/>
        <v>บริษัท ยอดเหนือปิโตรเลียม จำกัด</v>
      </c>
      <c r="I14" s="179">
        <f t="shared" si="1"/>
        <v>1881.04</v>
      </c>
      <c r="J14" s="180" t="s">
        <v>29</v>
      </c>
      <c r="K14" s="181" t="s">
        <v>213</v>
      </c>
      <c r="L14" s="182">
        <v>244014</v>
      </c>
    </row>
    <row r="15" spans="1:12" s="109" customFormat="1" ht="36">
      <c r="A15" s="184">
        <v>7</v>
      </c>
      <c r="B15" s="185" t="s">
        <v>80</v>
      </c>
      <c r="C15" s="186">
        <v>2771500</v>
      </c>
      <c r="D15" s="186">
        <v>2771500</v>
      </c>
      <c r="E15" s="187" t="s">
        <v>2</v>
      </c>
      <c r="F15" s="188"/>
      <c r="G15" s="189"/>
      <c r="H15" s="189"/>
      <c r="I15" s="189"/>
      <c r="J15" s="190"/>
      <c r="K15" s="191"/>
      <c r="L15" s="192"/>
    </row>
    <row r="16" spans="1:12" s="109" customFormat="1" ht="72">
      <c r="A16" s="193"/>
      <c r="B16" s="194" t="s">
        <v>81</v>
      </c>
      <c r="C16" s="195">
        <v>60000</v>
      </c>
      <c r="D16" s="195">
        <v>60000</v>
      </c>
      <c r="E16" s="195"/>
      <c r="F16" s="196" t="s">
        <v>82</v>
      </c>
      <c r="G16" s="195">
        <v>58000</v>
      </c>
      <c r="H16" s="195" t="s">
        <v>82</v>
      </c>
      <c r="I16" s="195">
        <v>55000</v>
      </c>
      <c r="J16" s="194" t="s">
        <v>41</v>
      </c>
      <c r="K16" s="197" t="s">
        <v>83</v>
      </c>
      <c r="L16" s="198">
        <v>244011</v>
      </c>
    </row>
    <row r="17" spans="1:12" s="109" customFormat="1" ht="72">
      <c r="A17" s="193"/>
      <c r="B17" s="199" t="s">
        <v>85</v>
      </c>
      <c r="C17" s="200">
        <v>95000</v>
      </c>
      <c r="D17" s="200">
        <v>95000</v>
      </c>
      <c r="E17" s="200"/>
      <c r="F17" s="201" t="s">
        <v>86</v>
      </c>
      <c r="G17" s="200">
        <v>85600</v>
      </c>
      <c r="H17" s="202" t="str">
        <f>F17</f>
        <v>บริษัท ดีดีซี ดิสทริบิวชั่น จำกัด</v>
      </c>
      <c r="I17" s="200">
        <v>80000</v>
      </c>
      <c r="J17" s="199" t="s">
        <v>41</v>
      </c>
      <c r="K17" s="203" t="s">
        <v>89</v>
      </c>
      <c r="L17" s="204">
        <v>244011</v>
      </c>
    </row>
    <row r="18" spans="1:12" s="109" customFormat="1">
      <c r="A18" s="193"/>
      <c r="B18" s="201"/>
      <c r="C18" s="200"/>
      <c r="D18" s="200"/>
      <c r="E18" s="200"/>
      <c r="F18" s="201" t="s">
        <v>87</v>
      </c>
      <c r="G18" s="200">
        <v>95000</v>
      </c>
      <c r="H18" s="200"/>
      <c r="I18" s="200"/>
      <c r="J18" s="199"/>
      <c r="K18" s="203"/>
      <c r="L18" s="205"/>
    </row>
    <row r="19" spans="1:12" s="109" customFormat="1">
      <c r="A19" s="193"/>
      <c r="B19" s="196"/>
      <c r="C19" s="195"/>
      <c r="D19" s="195"/>
      <c r="E19" s="195"/>
      <c r="F19" s="196" t="s">
        <v>88</v>
      </c>
      <c r="G19" s="195">
        <v>67905</v>
      </c>
      <c r="H19" s="195"/>
      <c r="I19" s="195"/>
      <c r="J19" s="194"/>
      <c r="K19" s="197"/>
      <c r="L19" s="206"/>
    </row>
    <row r="20" spans="1:12" s="109" customFormat="1" ht="72">
      <c r="A20" s="193"/>
      <c r="B20" s="180" t="s">
        <v>90</v>
      </c>
      <c r="C20" s="179">
        <v>535000</v>
      </c>
      <c r="D20" s="179">
        <v>535000</v>
      </c>
      <c r="E20" s="179"/>
      <c r="F20" s="177" t="s">
        <v>91</v>
      </c>
      <c r="G20" s="179">
        <v>500000</v>
      </c>
      <c r="H20" s="179" t="s">
        <v>91</v>
      </c>
      <c r="I20" s="179">
        <v>495000</v>
      </c>
      <c r="J20" s="180" t="s">
        <v>41</v>
      </c>
      <c r="K20" s="181" t="s">
        <v>92</v>
      </c>
      <c r="L20" s="182">
        <v>244010</v>
      </c>
    </row>
    <row r="21" spans="1:12" s="109" customFormat="1" ht="72">
      <c r="A21" s="193"/>
      <c r="B21" s="180" t="s">
        <v>93</v>
      </c>
      <c r="C21" s="179">
        <v>481500</v>
      </c>
      <c r="D21" s="179">
        <v>481500</v>
      </c>
      <c r="E21" s="179"/>
      <c r="F21" s="177" t="s">
        <v>91</v>
      </c>
      <c r="G21" s="179">
        <v>475000</v>
      </c>
      <c r="H21" s="179" t="s">
        <v>91</v>
      </c>
      <c r="I21" s="179">
        <v>470000</v>
      </c>
      <c r="J21" s="180" t="s">
        <v>41</v>
      </c>
      <c r="K21" s="181" t="s">
        <v>92</v>
      </c>
      <c r="L21" s="182">
        <v>244010</v>
      </c>
    </row>
    <row r="22" spans="1:12" s="109" customFormat="1" ht="72">
      <c r="A22" s="193"/>
      <c r="B22" s="180" t="s">
        <v>94</v>
      </c>
      <c r="C22" s="179">
        <v>190000</v>
      </c>
      <c r="D22" s="179">
        <v>190000</v>
      </c>
      <c r="E22" s="179"/>
      <c r="F22" s="177" t="s">
        <v>95</v>
      </c>
      <c r="G22" s="179">
        <v>86760</v>
      </c>
      <c r="H22" s="179" t="s">
        <v>95</v>
      </c>
      <c r="I22" s="179">
        <v>86760</v>
      </c>
      <c r="J22" s="180" t="s">
        <v>41</v>
      </c>
      <c r="K22" s="181" t="s">
        <v>96</v>
      </c>
      <c r="L22" s="182">
        <v>244010</v>
      </c>
    </row>
    <row r="23" spans="1:12" s="109" customFormat="1" ht="72">
      <c r="A23" s="193"/>
      <c r="B23" s="180" t="s">
        <v>98</v>
      </c>
      <c r="C23" s="179">
        <v>110000</v>
      </c>
      <c r="D23" s="179">
        <v>110000</v>
      </c>
      <c r="E23" s="179"/>
      <c r="F23" s="177" t="s">
        <v>82</v>
      </c>
      <c r="G23" s="179">
        <v>108000</v>
      </c>
      <c r="H23" s="179" t="s">
        <v>82</v>
      </c>
      <c r="I23" s="179">
        <v>100000</v>
      </c>
      <c r="J23" s="180" t="s">
        <v>41</v>
      </c>
      <c r="K23" s="181" t="s">
        <v>83</v>
      </c>
      <c r="L23" s="182">
        <v>244011</v>
      </c>
    </row>
    <row r="24" spans="1:12" s="109" customFormat="1" ht="72">
      <c r="A24" s="207"/>
      <c r="B24" s="194" t="s">
        <v>99</v>
      </c>
      <c r="C24" s="195">
        <v>1300000</v>
      </c>
      <c r="D24" s="195">
        <v>1300000</v>
      </c>
      <c r="E24" s="195"/>
      <c r="F24" s="196" t="s">
        <v>82</v>
      </c>
      <c r="G24" s="195">
        <v>1272000</v>
      </c>
      <c r="H24" s="195" t="s">
        <v>82</v>
      </c>
      <c r="I24" s="195">
        <v>1250000</v>
      </c>
      <c r="J24" s="194" t="s">
        <v>41</v>
      </c>
      <c r="K24" s="197" t="s">
        <v>83</v>
      </c>
      <c r="L24" s="198">
        <v>244011</v>
      </c>
    </row>
    <row r="25" spans="1:12" s="109" customFormat="1" ht="36">
      <c r="A25" s="184">
        <v>8</v>
      </c>
      <c r="B25" s="188" t="s">
        <v>212</v>
      </c>
      <c r="C25" s="208">
        <v>1679.5</v>
      </c>
      <c r="D25" s="208">
        <v>1679.5</v>
      </c>
      <c r="E25" s="188" t="s">
        <v>3</v>
      </c>
      <c r="F25" s="188" t="s">
        <v>73</v>
      </c>
      <c r="G25" s="189">
        <f>D25</f>
        <v>1679.5</v>
      </c>
      <c r="H25" s="189" t="s">
        <v>73</v>
      </c>
      <c r="I25" s="189">
        <f>G25</f>
        <v>1679.5</v>
      </c>
      <c r="J25" s="190" t="s">
        <v>29</v>
      </c>
      <c r="K25" s="191" t="s">
        <v>272</v>
      </c>
      <c r="L25" s="209">
        <v>243985</v>
      </c>
    </row>
    <row r="26" spans="1:12" s="109" customFormat="1">
      <c r="A26" s="193"/>
      <c r="B26" s="201"/>
      <c r="C26" s="211"/>
      <c r="D26" s="211"/>
      <c r="E26" s="201"/>
      <c r="F26" s="201"/>
      <c r="G26" s="200"/>
      <c r="H26" s="200"/>
      <c r="I26" s="200"/>
      <c r="J26" s="199"/>
      <c r="K26" s="203"/>
      <c r="L26" s="204"/>
    </row>
    <row r="27" spans="1:12" s="109" customFormat="1">
      <c r="A27" s="193"/>
      <c r="B27" s="201"/>
      <c r="C27" s="211"/>
      <c r="D27" s="211"/>
      <c r="E27" s="201"/>
      <c r="F27" s="201"/>
      <c r="G27" s="200"/>
      <c r="H27" s="200"/>
      <c r="I27" s="200"/>
      <c r="J27" s="199"/>
      <c r="K27" s="203"/>
      <c r="L27" s="204"/>
    </row>
    <row r="28" spans="1:12" s="109" customFormat="1">
      <c r="A28" s="207"/>
      <c r="B28" s="196"/>
      <c r="C28" s="210"/>
      <c r="D28" s="210"/>
      <c r="E28" s="196"/>
      <c r="F28" s="196"/>
      <c r="G28" s="195"/>
      <c r="H28" s="195"/>
      <c r="I28" s="195"/>
      <c r="J28" s="194"/>
      <c r="K28" s="197"/>
      <c r="L28" s="198"/>
    </row>
    <row r="29" spans="1:12" s="109" customFormat="1" ht="36">
      <c r="A29" s="184">
        <v>9</v>
      </c>
      <c r="B29" s="185" t="s">
        <v>140</v>
      </c>
      <c r="C29" s="186">
        <v>3490000</v>
      </c>
      <c r="D29" s="186">
        <v>3490000</v>
      </c>
      <c r="E29" s="187" t="s">
        <v>2</v>
      </c>
      <c r="F29" s="188"/>
      <c r="G29" s="189"/>
      <c r="H29" s="189"/>
      <c r="I29" s="189"/>
      <c r="J29" s="190"/>
      <c r="K29" s="191"/>
      <c r="L29" s="209"/>
    </row>
    <row r="30" spans="1:12" s="109" customFormat="1" ht="72">
      <c r="A30" s="193"/>
      <c r="B30" s="199" t="s">
        <v>205</v>
      </c>
      <c r="C30" s="211">
        <v>2939000</v>
      </c>
      <c r="D30" s="211">
        <f>C30</f>
        <v>2939000</v>
      </c>
      <c r="E30" s="201"/>
      <c r="F30" s="201" t="s">
        <v>206</v>
      </c>
      <c r="G30" s="200">
        <v>2450000</v>
      </c>
      <c r="H30" s="200" t="str">
        <f>F32</f>
        <v>บริษัท สปอร์ตโซลูชั่น(ประเทศไทย) จำกัด</v>
      </c>
      <c r="I30" s="200">
        <f>G32</f>
        <v>1910000</v>
      </c>
      <c r="J30" s="199" t="s">
        <v>41</v>
      </c>
      <c r="K30" s="203" t="s">
        <v>209</v>
      </c>
      <c r="L30" s="204">
        <v>244040</v>
      </c>
    </row>
    <row r="31" spans="1:12" s="109" customFormat="1">
      <c r="A31" s="193"/>
      <c r="B31" s="199"/>
      <c r="C31" s="211"/>
      <c r="D31" s="211"/>
      <c r="E31" s="201"/>
      <c r="F31" s="201" t="s">
        <v>207</v>
      </c>
      <c r="G31" s="200">
        <v>2926000</v>
      </c>
      <c r="H31" s="200"/>
      <c r="I31" s="200"/>
      <c r="J31" s="199"/>
      <c r="K31" s="203"/>
      <c r="L31" s="204"/>
    </row>
    <row r="32" spans="1:12" s="109" customFormat="1">
      <c r="A32" s="193"/>
      <c r="B32" s="199"/>
      <c r="C32" s="211"/>
      <c r="D32" s="211"/>
      <c r="E32" s="201"/>
      <c r="F32" s="201" t="s">
        <v>208</v>
      </c>
      <c r="G32" s="200">
        <v>1910000</v>
      </c>
      <c r="H32" s="200"/>
      <c r="I32" s="200"/>
      <c r="J32" s="199"/>
      <c r="K32" s="203"/>
      <c r="L32" s="204"/>
    </row>
    <row r="33" spans="1:12" s="109" customFormat="1" ht="72">
      <c r="A33" s="193"/>
      <c r="B33" s="199" t="s">
        <v>210</v>
      </c>
      <c r="C33" s="211">
        <v>551000</v>
      </c>
      <c r="D33" s="211">
        <v>551000</v>
      </c>
      <c r="E33" s="201"/>
      <c r="F33" s="201" t="s">
        <v>206</v>
      </c>
      <c r="G33" s="200">
        <v>540000</v>
      </c>
      <c r="H33" s="200" t="str">
        <f>F33</f>
        <v>บริษัท โฮมฟิตทูลส์ จำกัด</v>
      </c>
      <c r="I33" s="200">
        <f>G33</f>
        <v>540000</v>
      </c>
      <c r="J33" s="199" t="s">
        <v>41</v>
      </c>
      <c r="K33" s="203" t="s">
        <v>211</v>
      </c>
      <c r="L33" s="204">
        <v>244033</v>
      </c>
    </row>
    <row r="34" spans="1:12" s="109" customFormat="1">
      <c r="A34" s="193"/>
      <c r="B34" s="199"/>
      <c r="C34" s="211"/>
      <c r="D34" s="211"/>
      <c r="E34" s="201"/>
      <c r="F34" s="201" t="s">
        <v>207</v>
      </c>
      <c r="G34" s="200">
        <v>545000</v>
      </c>
      <c r="H34" s="200"/>
      <c r="I34" s="200"/>
      <c r="J34" s="199"/>
      <c r="K34" s="203"/>
      <c r="L34" s="204"/>
    </row>
    <row r="35" spans="1:12" s="109" customFormat="1">
      <c r="A35" s="207"/>
      <c r="B35" s="194"/>
      <c r="C35" s="210"/>
      <c r="D35" s="210"/>
      <c r="E35" s="196"/>
      <c r="F35" s="196" t="s">
        <v>208</v>
      </c>
      <c r="G35" s="195">
        <v>1171650</v>
      </c>
      <c r="H35" s="195"/>
      <c r="I35" s="195"/>
      <c r="J35" s="194"/>
      <c r="K35" s="197"/>
      <c r="L35" s="198"/>
    </row>
    <row r="36" spans="1:12" s="109" customFormat="1" ht="72">
      <c r="A36" s="193">
        <v>10</v>
      </c>
      <c r="B36" s="199" t="s">
        <v>231</v>
      </c>
      <c r="C36" s="211">
        <v>2476200</v>
      </c>
      <c r="D36" s="211">
        <f t="shared" ref="D36" si="2">C36</f>
        <v>2476200</v>
      </c>
      <c r="E36" s="201" t="s">
        <v>2</v>
      </c>
      <c r="F36" s="201" t="s">
        <v>232</v>
      </c>
      <c r="G36" s="200">
        <v>2335288</v>
      </c>
      <c r="H36" s="200" t="str">
        <f>F38</f>
        <v>ห้างหุ้นส่วนจำกัด ฐิติพันธ์ธุรกิจ</v>
      </c>
      <c r="I36" s="200">
        <f>G38</f>
        <v>1919999</v>
      </c>
      <c r="J36" s="199" t="s">
        <v>41</v>
      </c>
      <c r="K36" s="203" t="s">
        <v>235</v>
      </c>
      <c r="L36" s="204">
        <v>244033</v>
      </c>
    </row>
    <row r="37" spans="1:12" s="109" customFormat="1">
      <c r="A37" s="193"/>
      <c r="B37" s="201"/>
      <c r="C37" s="201"/>
      <c r="D37" s="201"/>
      <c r="E37" s="201"/>
      <c r="F37" s="201" t="s">
        <v>233</v>
      </c>
      <c r="G37" s="200">
        <v>2188888</v>
      </c>
      <c r="H37" s="200"/>
      <c r="I37" s="200"/>
      <c r="J37" s="199"/>
      <c r="K37" s="203"/>
      <c r="L37" s="205"/>
    </row>
    <row r="38" spans="1:12" s="109" customFormat="1">
      <c r="A38" s="207"/>
      <c r="B38" s="196"/>
      <c r="C38" s="196"/>
      <c r="D38" s="196"/>
      <c r="E38" s="196"/>
      <c r="F38" s="196" t="s">
        <v>234</v>
      </c>
      <c r="G38" s="195">
        <v>1919999</v>
      </c>
      <c r="H38" s="195"/>
      <c r="I38" s="195"/>
      <c r="J38" s="194"/>
      <c r="K38" s="197"/>
      <c r="L38" s="206"/>
    </row>
    <row r="39" spans="1:12" s="109" customFormat="1" ht="72">
      <c r="A39" s="176">
        <v>11</v>
      </c>
      <c r="B39" s="180" t="s">
        <v>236</v>
      </c>
      <c r="C39" s="178">
        <v>835000</v>
      </c>
      <c r="D39" s="178">
        <f>C39</f>
        <v>835000</v>
      </c>
      <c r="E39" s="177" t="s">
        <v>2</v>
      </c>
      <c r="F39" s="177" t="s">
        <v>237</v>
      </c>
      <c r="G39" s="179">
        <v>752183.25</v>
      </c>
      <c r="H39" s="179" t="s">
        <v>237</v>
      </c>
      <c r="I39" s="179">
        <v>750000</v>
      </c>
      <c r="J39" s="180" t="s">
        <v>41</v>
      </c>
      <c r="K39" s="212" t="s">
        <v>238</v>
      </c>
      <c r="L39" s="213">
        <v>244034</v>
      </c>
    </row>
    <row r="40" spans="1:12" s="109" customFormat="1" ht="72">
      <c r="A40" s="193">
        <v>12</v>
      </c>
      <c r="B40" s="199" t="s">
        <v>239</v>
      </c>
      <c r="C40" s="211">
        <v>2687900</v>
      </c>
      <c r="D40" s="211">
        <v>2590800</v>
      </c>
      <c r="E40" s="201" t="s">
        <v>2</v>
      </c>
      <c r="F40" s="201" t="s">
        <v>240</v>
      </c>
      <c r="G40" s="200">
        <v>2257000</v>
      </c>
      <c r="H40" s="200" t="s">
        <v>234</v>
      </c>
      <c r="I40" s="200">
        <v>1999999</v>
      </c>
      <c r="J40" s="199" t="s">
        <v>41</v>
      </c>
      <c r="K40" s="214" t="s">
        <v>247</v>
      </c>
      <c r="L40" s="215">
        <v>244032</v>
      </c>
    </row>
    <row r="41" spans="1:12" s="109" customFormat="1">
      <c r="A41" s="193"/>
      <c r="B41" s="201"/>
      <c r="C41" s="201"/>
      <c r="D41" s="201"/>
      <c r="E41" s="201"/>
      <c r="F41" s="201" t="s">
        <v>232</v>
      </c>
      <c r="G41" s="200">
        <v>2510188</v>
      </c>
      <c r="H41" s="200"/>
      <c r="I41" s="200"/>
      <c r="J41" s="199"/>
      <c r="K41" s="203"/>
      <c r="L41" s="205"/>
    </row>
    <row r="42" spans="1:12" s="109" customFormat="1">
      <c r="A42" s="193"/>
      <c r="B42" s="201"/>
      <c r="C42" s="201"/>
      <c r="D42" s="201"/>
      <c r="E42" s="201"/>
      <c r="F42" s="201" t="s">
        <v>241</v>
      </c>
      <c r="G42" s="200">
        <v>2489000</v>
      </c>
      <c r="H42" s="200"/>
      <c r="I42" s="200"/>
      <c r="J42" s="199"/>
      <c r="K42" s="203"/>
      <c r="L42" s="205"/>
    </row>
    <row r="43" spans="1:12" s="109" customFormat="1">
      <c r="A43" s="193"/>
      <c r="B43" s="201"/>
      <c r="C43" s="201"/>
      <c r="D43" s="201"/>
      <c r="E43" s="201"/>
      <c r="F43" s="201" t="s">
        <v>233</v>
      </c>
      <c r="G43" s="200">
        <v>2488888</v>
      </c>
      <c r="H43" s="200"/>
      <c r="I43" s="200"/>
      <c r="J43" s="199"/>
      <c r="K43" s="203"/>
      <c r="L43" s="205"/>
    </row>
    <row r="44" spans="1:12" s="109" customFormat="1">
      <c r="A44" s="193"/>
      <c r="B44" s="201"/>
      <c r="C44" s="201"/>
      <c r="D44" s="201"/>
      <c r="E44" s="201"/>
      <c r="F44" s="201" t="s">
        <v>242</v>
      </c>
      <c r="G44" s="200">
        <v>2292789</v>
      </c>
      <c r="H44" s="200"/>
      <c r="I44" s="200"/>
      <c r="J44" s="199"/>
      <c r="K44" s="203"/>
      <c r="L44" s="205"/>
    </row>
    <row r="45" spans="1:12" s="109" customFormat="1">
      <c r="A45" s="193"/>
      <c r="B45" s="201"/>
      <c r="C45" s="201"/>
      <c r="D45" s="201"/>
      <c r="E45" s="201"/>
      <c r="F45" s="201" t="s">
        <v>234</v>
      </c>
      <c r="G45" s="200">
        <v>1999999</v>
      </c>
      <c r="H45" s="200"/>
      <c r="I45" s="200"/>
      <c r="J45" s="199"/>
      <c r="K45" s="203"/>
      <c r="L45" s="205"/>
    </row>
    <row r="46" spans="1:12" s="109" customFormat="1">
      <c r="A46" s="193"/>
      <c r="B46" s="201"/>
      <c r="C46" s="201"/>
      <c r="D46" s="201"/>
      <c r="E46" s="201"/>
      <c r="F46" s="201" t="s">
        <v>243</v>
      </c>
      <c r="G46" s="200">
        <v>2460000</v>
      </c>
      <c r="H46" s="200"/>
      <c r="I46" s="200"/>
      <c r="J46" s="199"/>
      <c r="K46" s="203"/>
      <c r="L46" s="205"/>
    </row>
    <row r="47" spans="1:12" s="109" customFormat="1">
      <c r="A47" s="193"/>
      <c r="B47" s="201"/>
      <c r="C47" s="201"/>
      <c r="D47" s="201"/>
      <c r="E47" s="201"/>
      <c r="F47" s="201" t="s">
        <v>244</v>
      </c>
      <c r="G47" s="200">
        <v>2490000</v>
      </c>
      <c r="H47" s="200"/>
      <c r="I47" s="200"/>
      <c r="J47" s="199"/>
      <c r="K47" s="203"/>
      <c r="L47" s="205"/>
    </row>
    <row r="48" spans="1:12" s="109" customFormat="1">
      <c r="A48" s="193"/>
      <c r="B48" s="201"/>
      <c r="C48" s="201"/>
      <c r="D48" s="201"/>
      <c r="E48" s="201"/>
      <c r="F48" s="201" t="s">
        <v>245</v>
      </c>
      <c r="G48" s="200">
        <v>2329000</v>
      </c>
      <c r="H48" s="200"/>
      <c r="I48" s="200"/>
      <c r="J48" s="199"/>
      <c r="K48" s="203"/>
      <c r="L48" s="205"/>
    </row>
    <row r="49" spans="1:12" s="109" customFormat="1">
      <c r="A49" s="193"/>
      <c r="B49" s="201"/>
      <c r="C49" s="201"/>
      <c r="D49" s="201"/>
      <c r="E49" s="201"/>
      <c r="F49" s="201" t="s">
        <v>246</v>
      </c>
      <c r="G49" s="200">
        <v>2158888</v>
      </c>
      <c r="H49" s="200"/>
      <c r="I49" s="200"/>
      <c r="J49" s="199"/>
      <c r="K49" s="203"/>
      <c r="L49" s="205"/>
    </row>
    <row r="50" spans="1:12" s="109" customFormat="1">
      <c r="A50" s="207"/>
      <c r="B50" s="196"/>
      <c r="C50" s="196"/>
      <c r="D50" s="196"/>
      <c r="E50" s="196"/>
      <c r="F50" s="196" t="s">
        <v>150</v>
      </c>
      <c r="G50" s="195">
        <v>2260000</v>
      </c>
      <c r="H50" s="195"/>
      <c r="I50" s="195"/>
      <c r="J50" s="194"/>
      <c r="K50" s="197"/>
      <c r="L50" s="206"/>
    </row>
    <row r="51" spans="1:12" s="109" customFormat="1" ht="72">
      <c r="A51" s="193">
        <v>13</v>
      </c>
      <c r="B51" s="199" t="s">
        <v>252</v>
      </c>
      <c r="C51" s="211">
        <v>2624600</v>
      </c>
      <c r="D51" s="211">
        <v>2624600</v>
      </c>
      <c r="E51" s="201" t="s">
        <v>2</v>
      </c>
      <c r="F51" s="201" t="s">
        <v>254</v>
      </c>
      <c r="G51" s="200">
        <v>2190000</v>
      </c>
      <c r="H51" s="200" t="str">
        <f>F53</f>
        <v>บริษัท พู่เจริญการโยธา จำกัด</v>
      </c>
      <c r="I51" s="200">
        <v>2440000</v>
      </c>
      <c r="J51" s="199" t="s">
        <v>41</v>
      </c>
      <c r="K51" s="203" t="s">
        <v>256</v>
      </c>
      <c r="L51" s="204">
        <v>244041</v>
      </c>
    </row>
    <row r="52" spans="1:12" s="109" customFormat="1">
      <c r="A52" s="193"/>
      <c r="B52" s="201"/>
      <c r="C52" s="201"/>
      <c r="D52" s="201"/>
      <c r="E52" s="201"/>
      <c r="F52" s="201" t="s">
        <v>255</v>
      </c>
      <c r="G52" s="200">
        <v>2474600</v>
      </c>
      <c r="H52" s="200"/>
      <c r="I52" s="200"/>
      <c r="J52" s="199"/>
      <c r="K52" s="203"/>
      <c r="L52" s="205"/>
    </row>
    <row r="53" spans="1:12" s="109" customFormat="1">
      <c r="A53" s="207"/>
      <c r="B53" s="196"/>
      <c r="C53" s="196"/>
      <c r="D53" s="196"/>
      <c r="E53" s="196"/>
      <c r="F53" s="196" t="s">
        <v>253</v>
      </c>
      <c r="G53" s="195">
        <v>2440000</v>
      </c>
      <c r="H53" s="195"/>
      <c r="I53" s="195"/>
      <c r="J53" s="194"/>
      <c r="K53" s="197"/>
      <c r="L53" s="206"/>
    </row>
    <row r="54" spans="1:12" s="109" customFormat="1" ht="72">
      <c r="A54" s="184">
        <v>14</v>
      </c>
      <c r="B54" s="190" t="s">
        <v>257</v>
      </c>
      <c r="C54" s="208">
        <v>800000</v>
      </c>
      <c r="D54" s="208">
        <v>800000</v>
      </c>
      <c r="E54" s="188" t="s">
        <v>2</v>
      </c>
      <c r="F54" s="188" t="s">
        <v>101</v>
      </c>
      <c r="G54" s="189">
        <v>800000</v>
      </c>
      <c r="H54" s="189" t="str">
        <f>F55</f>
        <v>บริษัท ลานนาคอม จำกัด</v>
      </c>
      <c r="I54" s="189">
        <v>799000</v>
      </c>
      <c r="J54" s="190" t="s">
        <v>41</v>
      </c>
      <c r="K54" s="191" t="s">
        <v>258</v>
      </c>
      <c r="L54" s="209">
        <v>244033</v>
      </c>
    </row>
    <row r="55" spans="1:12" s="109" customFormat="1">
      <c r="A55" s="207"/>
      <c r="B55" s="196"/>
      <c r="C55" s="196"/>
      <c r="D55" s="196"/>
      <c r="E55" s="196"/>
      <c r="F55" s="196" t="s">
        <v>259</v>
      </c>
      <c r="G55" s="195">
        <v>799000</v>
      </c>
      <c r="H55" s="195"/>
      <c r="I55" s="195"/>
      <c r="J55" s="194"/>
      <c r="K55" s="197"/>
      <c r="L55" s="206"/>
    </row>
    <row r="56" spans="1:12" s="109" customFormat="1" ht="72">
      <c r="A56" s="193">
        <v>15</v>
      </c>
      <c r="B56" s="199" t="s">
        <v>260</v>
      </c>
      <c r="C56" s="211">
        <v>1065000</v>
      </c>
      <c r="D56" s="211">
        <f>C56</f>
        <v>1065000</v>
      </c>
      <c r="E56" s="201" t="s">
        <v>2</v>
      </c>
      <c r="F56" s="199" t="s">
        <v>254</v>
      </c>
      <c r="G56" s="200">
        <v>799000</v>
      </c>
      <c r="H56" s="200" t="str">
        <f>F59</f>
        <v>ห้างหุ้นส่วนจำกัด ฐิติพันธ์ธุรกิจ</v>
      </c>
      <c r="I56" s="200">
        <f>G59</f>
        <v>914999</v>
      </c>
      <c r="J56" s="199" t="s">
        <v>41</v>
      </c>
      <c r="K56" s="203" t="s">
        <v>263</v>
      </c>
      <c r="L56" s="204">
        <v>244041</v>
      </c>
    </row>
    <row r="57" spans="1:12" s="109" customFormat="1">
      <c r="A57" s="193"/>
      <c r="B57" s="201"/>
      <c r="C57" s="201"/>
      <c r="D57" s="201"/>
      <c r="E57" s="201"/>
      <c r="F57" s="201" t="s">
        <v>242</v>
      </c>
      <c r="G57" s="200">
        <v>1013789</v>
      </c>
      <c r="H57" s="200"/>
      <c r="I57" s="200"/>
      <c r="J57" s="199"/>
      <c r="K57" s="203"/>
      <c r="L57" s="205"/>
    </row>
    <row r="58" spans="1:12" s="109" customFormat="1">
      <c r="A58" s="193"/>
      <c r="B58" s="201"/>
      <c r="C58" s="201"/>
      <c r="D58" s="201"/>
      <c r="E58" s="201"/>
      <c r="F58" s="201" t="s">
        <v>261</v>
      </c>
      <c r="G58" s="200">
        <v>992000</v>
      </c>
      <c r="H58" s="200"/>
      <c r="I58" s="200"/>
      <c r="J58" s="199"/>
      <c r="K58" s="203"/>
      <c r="L58" s="205"/>
    </row>
    <row r="59" spans="1:12" s="109" customFormat="1">
      <c r="A59" s="193"/>
      <c r="B59" s="201"/>
      <c r="C59" s="201"/>
      <c r="D59" s="201"/>
      <c r="E59" s="201"/>
      <c r="F59" s="201" t="s">
        <v>234</v>
      </c>
      <c r="G59" s="200">
        <v>914999</v>
      </c>
      <c r="H59" s="200"/>
      <c r="I59" s="200"/>
      <c r="J59" s="199"/>
      <c r="K59" s="203"/>
      <c r="L59" s="205"/>
    </row>
    <row r="60" spans="1:12" s="109" customFormat="1">
      <c r="A60" s="207"/>
      <c r="B60" s="196"/>
      <c r="C60" s="196"/>
      <c r="D60" s="196"/>
      <c r="E60" s="196"/>
      <c r="F60" s="196" t="s">
        <v>262</v>
      </c>
      <c r="G60" s="195">
        <v>926789</v>
      </c>
      <c r="H60" s="195"/>
      <c r="I60" s="195"/>
      <c r="J60" s="194"/>
      <c r="K60" s="197"/>
      <c r="L60" s="206"/>
    </row>
    <row r="61" spans="1:12" s="109" customFormat="1" ht="72">
      <c r="A61" s="193">
        <v>16</v>
      </c>
      <c r="B61" s="199" t="s">
        <v>264</v>
      </c>
      <c r="C61" s="211">
        <v>9167900</v>
      </c>
      <c r="D61" s="211">
        <v>9165000</v>
      </c>
      <c r="E61" s="201" t="s">
        <v>2</v>
      </c>
      <c r="F61" s="201" t="s">
        <v>242</v>
      </c>
      <c r="G61" s="200">
        <v>9132789</v>
      </c>
      <c r="H61" s="200" t="s">
        <v>234</v>
      </c>
      <c r="I61" s="200">
        <f>G62</f>
        <v>8199999</v>
      </c>
      <c r="J61" s="199" t="s">
        <v>41</v>
      </c>
      <c r="K61" s="203" t="s">
        <v>267</v>
      </c>
      <c r="L61" s="204">
        <v>244048</v>
      </c>
    </row>
    <row r="62" spans="1:12" s="109" customFormat="1">
      <c r="A62" s="193"/>
      <c r="B62" s="201"/>
      <c r="C62" s="201"/>
      <c r="D62" s="201"/>
      <c r="E62" s="201"/>
      <c r="F62" s="201" t="s">
        <v>234</v>
      </c>
      <c r="G62" s="200">
        <v>8199999</v>
      </c>
      <c r="H62" s="200"/>
      <c r="I62" s="200"/>
      <c r="J62" s="199"/>
      <c r="K62" s="203"/>
      <c r="L62" s="205"/>
    </row>
    <row r="63" spans="1:12" s="109" customFormat="1">
      <c r="A63" s="193"/>
      <c r="B63" s="201"/>
      <c r="C63" s="201"/>
      <c r="D63" s="201"/>
      <c r="E63" s="201"/>
      <c r="F63" s="201" t="s">
        <v>265</v>
      </c>
      <c r="G63" s="200">
        <v>8660789</v>
      </c>
      <c r="H63" s="200"/>
      <c r="I63" s="200"/>
      <c r="J63" s="199"/>
      <c r="K63" s="203"/>
      <c r="L63" s="205"/>
    </row>
    <row r="64" spans="1:12" s="109" customFormat="1">
      <c r="A64" s="207"/>
      <c r="B64" s="196"/>
      <c r="C64" s="196"/>
      <c r="D64" s="196"/>
      <c r="E64" s="196"/>
      <c r="F64" s="196" t="s">
        <v>266</v>
      </c>
      <c r="G64" s="195">
        <v>9144000</v>
      </c>
      <c r="H64" s="195"/>
      <c r="I64" s="195"/>
      <c r="J64" s="194"/>
      <c r="K64" s="197"/>
      <c r="L64" s="206"/>
    </row>
    <row r="65" spans="1:12" s="109" customFormat="1" ht="72">
      <c r="A65" s="193">
        <v>17</v>
      </c>
      <c r="B65" s="199" t="s">
        <v>227</v>
      </c>
      <c r="C65" s="211">
        <v>2400000</v>
      </c>
      <c r="D65" s="211">
        <f>C65</f>
        <v>2400000</v>
      </c>
      <c r="E65" s="201" t="s">
        <v>2</v>
      </c>
      <c r="F65" s="201" t="s">
        <v>228</v>
      </c>
      <c r="G65" s="200">
        <v>2397000</v>
      </c>
      <c r="H65" s="200" t="str">
        <f>F66</f>
        <v>บริษัท ซีเทค ไดแด็คติค จำกัด</v>
      </c>
      <c r="I65" s="200">
        <f>G66</f>
        <v>2390000</v>
      </c>
      <c r="J65" s="199" t="s">
        <v>41</v>
      </c>
      <c r="K65" s="203" t="s">
        <v>230</v>
      </c>
      <c r="L65" s="204">
        <v>244049</v>
      </c>
    </row>
    <row r="66" spans="1:12" s="109" customFormat="1">
      <c r="A66" s="207"/>
      <c r="B66" s="196"/>
      <c r="C66" s="196"/>
      <c r="D66" s="210"/>
      <c r="E66" s="196"/>
      <c r="F66" s="196" t="s">
        <v>229</v>
      </c>
      <c r="G66" s="195">
        <v>2390000</v>
      </c>
      <c r="H66" s="195"/>
      <c r="I66" s="195"/>
      <c r="J66" s="194"/>
      <c r="K66" s="197"/>
      <c r="L66" s="206"/>
    </row>
    <row r="67" spans="1:12" s="109" customFormat="1" ht="72">
      <c r="A67" s="193">
        <v>18</v>
      </c>
      <c r="B67" s="199" t="s">
        <v>225</v>
      </c>
      <c r="C67" s="211">
        <v>1327100</v>
      </c>
      <c r="D67" s="211">
        <v>1327100</v>
      </c>
      <c r="E67" s="201" t="s">
        <v>2</v>
      </c>
      <c r="F67" s="201" t="s">
        <v>101</v>
      </c>
      <c r="G67" s="200">
        <v>1327000</v>
      </c>
      <c r="H67" s="200" t="str">
        <f>F68</f>
        <v>บริษัท ไดนาทิกซ์ จำกัด</v>
      </c>
      <c r="I67" s="200">
        <f>G68</f>
        <v>1320000</v>
      </c>
      <c r="J67" s="199" t="s">
        <v>41</v>
      </c>
      <c r="K67" s="203" t="s">
        <v>226</v>
      </c>
      <c r="L67" s="204">
        <v>244053</v>
      </c>
    </row>
    <row r="68" spans="1:12" s="109" customFormat="1">
      <c r="A68" s="193"/>
      <c r="B68" s="201"/>
      <c r="C68" s="201"/>
      <c r="D68" s="201"/>
      <c r="E68" s="201"/>
      <c r="F68" s="201" t="s">
        <v>102</v>
      </c>
      <c r="G68" s="200">
        <v>1320000</v>
      </c>
      <c r="H68" s="200"/>
      <c r="I68" s="200"/>
      <c r="J68" s="199"/>
      <c r="K68" s="203"/>
      <c r="L68" s="205"/>
    </row>
    <row r="69" spans="1:12" s="109" customFormat="1">
      <c r="A69" s="207"/>
      <c r="B69" s="196"/>
      <c r="C69" s="196"/>
      <c r="D69" s="196"/>
      <c r="E69" s="196"/>
      <c r="F69" s="196" t="s">
        <v>103</v>
      </c>
      <c r="G69" s="195">
        <v>1325000</v>
      </c>
      <c r="H69" s="195"/>
      <c r="I69" s="195"/>
      <c r="J69" s="194"/>
      <c r="K69" s="197"/>
      <c r="L69" s="206"/>
    </row>
    <row r="70" spans="1:12" s="109" customFormat="1" ht="36">
      <c r="A70" s="193">
        <v>19</v>
      </c>
      <c r="B70" s="216" t="s">
        <v>216</v>
      </c>
      <c r="C70" s="217">
        <v>832500</v>
      </c>
      <c r="D70" s="217">
        <v>825500</v>
      </c>
      <c r="E70" s="218" t="s">
        <v>2</v>
      </c>
      <c r="F70" s="201"/>
      <c r="G70" s="200"/>
      <c r="H70" s="200"/>
      <c r="I70" s="200"/>
      <c r="J70" s="199"/>
      <c r="K70" s="203"/>
      <c r="L70" s="204"/>
    </row>
    <row r="71" spans="1:12" s="109" customFormat="1" ht="36">
      <c r="A71" s="193"/>
      <c r="B71" s="199" t="s">
        <v>217</v>
      </c>
      <c r="C71" s="211">
        <v>514000</v>
      </c>
      <c r="D71" s="211">
        <v>514000</v>
      </c>
      <c r="E71" s="201"/>
      <c r="F71" s="199" t="s">
        <v>218</v>
      </c>
      <c r="G71" s="200">
        <v>456491</v>
      </c>
      <c r="H71" s="240" t="s">
        <v>223</v>
      </c>
      <c r="I71" s="240"/>
      <c r="J71" s="240"/>
      <c r="K71" s="240"/>
      <c r="L71" s="240"/>
    </row>
    <row r="72" spans="1:12" s="109" customFormat="1">
      <c r="A72" s="193"/>
      <c r="B72" s="199"/>
      <c r="C72" s="211"/>
      <c r="D72" s="211"/>
      <c r="E72" s="201"/>
      <c r="F72" s="201" t="s">
        <v>219</v>
      </c>
      <c r="G72" s="200">
        <v>499999</v>
      </c>
      <c r="H72" s="241"/>
      <c r="I72" s="241"/>
      <c r="J72" s="241"/>
      <c r="K72" s="241"/>
      <c r="L72" s="241"/>
    </row>
    <row r="73" spans="1:12" s="109" customFormat="1">
      <c r="A73" s="193"/>
      <c r="B73" s="199"/>
      <c r="C73" s="211"/>
      <c r="D73" s="211"/>
      <c r="E73" s="201"/>
      <c r="F73" s="201" t="s">
        <v>220</v>
      </c>
      <c r="G73" s="200">
        <v>500000</v>
      </c>
      <c r="H73" s="241"/>
      <c r="I73" s="241"/>
      <c r="J73" s="241"/>
      <c r="K73" s="241"/>
      <c r="L73" s="241"/>
    </row>
    <row r="74" spans="1:12" s="109" customFormat="1">
      <c r="A74" s="207"/>
      <c r="B74" s="196"/>
      <c r="C74" s="210"/>
      <c r="D74" s="210"/>
      <c r="E74" s="196"/>
      <c r="F74" s="196" t="s">
        <v>221</v>
      </c>
      <c r="G74" s="195">
        <v>510000</v>
      </c>
      <c r="H74" s="242"/>
      <c r="I74" s="242"/>
      <c r="J74" s="242"/>
      <c r="K74" s="242"/>
      <c r="L74" s="242"/>
    </row>
    <row r="75" spans="1:12" s="109" customFormat="1" ht="72">
      <c r="A75" s="193"/>
      <c r="B75" s="199" t="s">
        <v>273</v>
      </c>
      <c r="C75" s="211">
        <v>311500</v>
      </c>
      <c r="D75" s="211">
        <v>311500</v>
      </c>
      <c r="E75" s="201"/>
      <c r="F75" s="201" t="s">
        <v>218</v>
      </c>
      <c r="G75" s="200">
        <v>304409</v>
      </c>
      <c r="H75" s="202" t="str">
        <f>F75</f>
        <v>บริษัท อินทิเกรชั่น ซิสเต็ม เน็ตเวิร์ค จำกัด</v>
      </c>
      <c r="I75" s="200">
        <f>G75</f>
        <v>304409</v>
      </c>
      <c r="J75" s="199" t="s">
        <v>41</v>
      </c>
      <c r="K75" s="203" t="s">
        <v>224</v>
      </c>
      <c r="L75" s="204">
        <v>244062</v>
      </c>
    </row>
    <row r="76" spans="1:12" s="109" customFormat="1">
      <c r="A76" s="193"/>
      <c r="B76" s="201"/>
      <c r="C76" s="211"/>
      <c r="D76" s="211"/>
      <c r="E76" s="201"/>
      <c r="F76" s="201" t="s">
        <v>222</v>
      </c>
      <c r="G76" s="200">
        <v>310800</v>
      </c>
      <c r="H76" s="200"/>
      <c r="I76" s="200"/>
      <c r="J76" s="199"/>
      <c r="K76" s="203"/>
      <c r="L76" s="204"/>
    </row>
    <row r="77" spans="1:12" s="109" customFormat="1">
      <c r="A77" s="193"/>
      <c r="B77" s="201"/>
      <c r="C77" s="211"/>
      <c r="D77" s="211"/>
      <c r="E77" s="201"/>
      <c r="F77" s="201" t="s">
        <v>219</v>
      </c>
      <c r="G77" s="200">
        <v>314777</v>
      </c>
      <c r="H77" s="200"/>
      <c r="I77" s="200"/>
      <c r="J77" s="199"/>
      <c r="K77" s="203"/>
      <c r="L77" s="204"/>
    </row>
    <row r="78" spans="1:12" s="109" customFormat="1">
      <c r="A78" s="207"/>
      <c r="B78" s="196"/>
      <c r="C78" s="196"/>
      <c r="D78" s="196"/>
      <c r="E78" s="196"/>
      <c r="F78" s="196" t="s">
        <v>220</v>
      </c>
      <c r="G78" s="195">
        <v>315000</v>
      </c>
      <c r="H78" s="195"/>
      <c r="I78" s="195"/>
      <c r="J78" s="194"/>
      <c r="K78" s="197"/>
      <c r="L78" s="206"/>
    </row>
    <row r="79" spans="1:12" ht="18.600000000000001">
      <c r="B79" s="92"/>
      <c r="C79" s="110"/>
      <c r="D79" s="110"/>
      <c r="G79" s="111"/>
      <c r="H79" s="111"/>
      <c r="I79" s="111"/>
      <c r="J79" s="93"/>
      <c r="L79" s="83"/>
    </row>
    <row r="80" spans="1:12">
      <c r="G80" s="111"/>
      <c r="H80" s="111"/>
      <c r="I80" s="111"/>
    </row>
    <row r="81" spans="7:9">
      <c r="G81" s="111"/>
      <c r="H81" s="111"/>
      <c r="I81" s="111"/>
    </row>
    <row r="82" spans="7:9">
      <c r="G82" s="111"/>
      <c r="H82" s="111"/>
      <c r="I82" s="111"/>
    </row>
    <row r="83" spans="7:9">
      <c r="G83" s="111"/>
      <c r="H83" s="111"/>
      <c r="I83" s="111"/>
    </row>
    <row r="84" spans="7:9">
      <c r="G84" s="111"/>
      <c r="H84" s="111"/>
      <c r="I84" s="111"/>
    </row>
    <row r="85" spans="7:9">
      <c r="G85" s="111"/>
      <c r="H85" s="111"/>
      <c r="I85" s="111"/>
    </row>
    <row r="86" spans="7:9">
      <c r="G86" s="111"/>
      <c r="H86" s="111"/>
      <c r="I86" s="111"/>
    </row>
    <row r="87" spans="7:9">
      <c r="G87" s="111"/>
      <c r="H87" s="111"/>
      <c r="I87" s="111"/>
    </row>
    <row r="88" spans="7:9">
      <c r="G88" s="111"/>
      <c r="H88" s="111"/>
      <c r="I88" s="111"/>
    </row>
    <row r="89" spans="7:9">
      <c r="G89" s="111"/>
      <c r="H89" s="111"/>
      <c r="I89" s="111"/>
    </row>
    <row r="90" spans="7:9">
      <c r="G90" s="111"/>
      <c r="H90" s="111"/>
      <c r="I90" s="111"/>
    </row>
    <row r="91" spans="7:9">
      <c r="G91" s="111"/>
      <c r="H91" s="111"/>
      <c r="I91" s="111"/>
    </row>
    <row r="92" spans="7:9">
      <c r="G92" s="111"/>
      <c r="H92" s="111"/>
      <c r="I92" s="111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113"/>
      <c r="B1" s="114"/>
      <c r="C1" s="114"/>
      <c r="D1" s="114"/>
      <c r="E1" s="114"/>
      <c r="F1" s="114"/>
      <c r="G1" s="114"/>
      <c r="H1" s="114"/>
      <c r="I1" s="115"/>
      <c r="J1" s="114"/>
      <c r="K1" s="116"/>
    </row>
    <row r="2" spans="1:12" ht="18.75" hidden="1" customHeight="1">
      <c r="A2" s="113"/>
      <c r="B2" s="114"/>
      <c r="C2" s="114"/>
      <c r="D2" s="114"/>
      <c r="E2" s="114"/>
      <c r="F2" s="114"/>
      <c r="G2" s="114"/>
      <c r="H2" s="114"/>
      <c r="I2" s="115"/>
      <c r="J2" s="114"/>
      <c r="K2" s="116"/>
    </row>
    <row r="3" spans="1:12" ht="18.75" hidden="1" customHeight="1">
      <c r="A3" s="113"/>
      <c r="B3" s="114"/>
      <c r="C3" s="114"/>
      <c r="D3" s="114"/>
      <c r="E3" s="114"/>
      <c r="F3" s="114"/>
      <c r="G3" s="114"/>
      <c r="H3" s="114"/>
      <c r="I3" s="115"/>
      <c r="J3" s="114"/>
      <c r="K3" s="116"/>
    </row>
    <row r="4" spans="1:12" s="117" customFormat="1" ht="24.9" customHeight="1">
      <c r="A4" s="238" t="s">
        <v>276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17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17" customFormat="1" ht="23.4">
      <c r="A6" s="239" t="s">
        <v>277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5" t="s">
        <v>281</v>
      </c>
      <c r="C9" s="64">
        <v>16065</v>
      </c>
      <c r="D9" s="64">
        <f>C9</f>
        <v>16065</v>
      </c>
      <c r="E9" s="5" t="s">
        <v>3</v>
      </c>
      <c r="F9" s="5" t="s">
        <v>75</v>
      </c>
      <c r="G9" s="64">
        <f>D9</f>
        <v>16065</v>
      </c>
      <c r="H9" s="5" t="str">
        <f>F9</f>
        <v>ร้านเทคโนปริ้น</v>
      </c>
      <c r="I9" s="64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4">
        <v>46966</v>
      </c>
      <c r="D10" s="64">
        <f>C10</f>
        <v>46966</v>
      </c>
      <c r="E10" s="5" t="s">
        <v>3</v>
      </c>
      <c r="F10" s="5" t="s">
        <v>121</v>
      </c>
      <c r="G10" s="64">
        <f>D10</f>
        <v>46966</v>
      </c>
      <c r="H10" s="5" t="str">
        <f>F10</f>
        <v>ห้างหุ้นส่วนจำกัด เชียงรายสุวรรณการค้า</v>
      </c>
      <c r="I10" s="64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4">
        <v>16500</v>
      </c>
      <c r="D11" s="64">
        <f>C11</f>
        <v>16500</v>
      </c>
      <c r="E11" s="5" t="s">
        <v>3</v>
      </c>
      <c r="F11" s="5" t="s">
        <v>307</v>
      </c>
      <c r="G11" s="64">
        <f>D11</f>
        <v>16500</v>
      </c>
      <c r="H11" s="5" t="str">
        <f>F11</f>
        <v>บริษัท ริโซ่ (ประเทศไทย) จำกัด</v>
      </c>
      <c r="I11" s="64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0">
        <v>2700</v>
      </c>
      <c r="D12" s="64">
        <f>C12</f>
        <v>2700</v>
      </c>
      <c r="E12" s="5" t="s">
        <v>3</v>
      </c>
      <c r="F12" s="5" t="s">
        <v>52</v>
      </c>
      <c r="G12" s="64">
        <f>D12</f>
        <v>2700</v>
      </c>
      <c r="H12" s="5" t="str">
        <f>F12</f>
        <v>ร้านเทคโนปริ้นท์</v>
      </c>
      <c r="I12" s="64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4">
        <v>9700</v>
      </c>
      <c r="D13" s="64">
        <v>9700</v>
      </c>
      <c r="E13" s="5" t="s">
        <v>3</v>
      </c>
      <c r="F13" s="5" t="s">
        <v>298</v>
      </c>
      <c r="G13" s="64">
        <v>9700</v>
      </c>
      <c r="H13" s="5" t="s">
        <v>298</v>
      </c>
      <c r="I13" s="64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0">
        <v>3805</v>
      </c>
      <c r="D14" s="64">
        <f t="shared" ref="D14:D15" si="0">C14</f>
        <v>3805</v>
      </c>
      <c r="E14" s="5" t="s">
        <v>3</v>
      </c>
      <c r="F14" s="5" t="s">
        <v>137</v>
      </c>
      <c r="G14" s="64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4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0">
        <v>6496</v>
      </c>
      <c r="D15" s="64">
        <f t="shared" si="0"/>
        <v>6496</v>
      </c>
      <c r="E15" s="5" t="s">
        <v>3</v>
      </c>
      <c r="F15" s="5" t="s">
        <v>137</v>
      </c>
      <c r="G15" s="64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4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4">
        <v>20000</v>
      </c>
      <c r="D16" s="64">
        <v>20000</v>
      </c>
      <c r="E16" s="5" t="s">
        <v>3</v>
      </c>
      <c r="F16" s="4" t="s">
        <v>289</v>
      </c>
      <c r="G16" s="3">
        <f>D16</f>
        <v>20000</v>
      </c>
      <c r="H16" s="70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4">
        <v>9992</v>
      </c>
      <c r="D17" s="64">
        <f>C17</f>
        <v>9992</v>
      </c>
      <c r="E17" s="5" t="s">
        <v>3</v>
      </c>
      <c r="F17" s="4" t="s">
        <v>121</v>
      </c>
      <c r="G17" s="3">
        <f>D17</f>
        <v>9992</v>
      </c>
      <c r="H17" s="70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4">
        <v>3590</v>
      </c>
      <c r="D18" s="64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4">
        <v>5400</v>
      </c>
      <c r="D19" s="64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4">
        <v>2546000</v>
      </c>
      <c r="D20" s="64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1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6">
        <v>5600000</v>
      </c>
      <c r="D21" s="66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67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3"/>
    </row>
    <row r="23" spans="1:12" s="1" customFormat="1" ht="54">
      <c r="A23" s="48">
        <v>14</v>
      </c>
      <c r="B23" s="37" t="s">
        <v>278</v>
      </c>
      <c r="C23" s="66">
        <v>1261200</v>
      </c>
      <c r="D23" s="66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67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310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311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47">
        <v>1</v>
      </c>
      <c r="B9" s="28" t="s">
        <v>270</v>
      </c>
      <c r="C9" s="131">
        <v>7028</v>
      </c>
      <c r="D9" s="30">
        <f t="shared" ref="D9:D19" si="0">C9</f>
        <v>7028</v>
      </c>
      <c r="E9" s="28" t="s">
        <v>3</v>
      </c>
      <c r="F9" s="28" t="s">
        <v>121</v>
      </c>
      <c r="G9" s="68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68">
        <f t="shared" ref="I9:I14" si="3">D9</f>
        <v>7028</v>
      </c>
      <c r="J9" s="29" t="s">
        <v>29</v>
      </c>
      <c r="K9" s="32" t="s">
        <v>360</v>
      </c>
      <c r="L9" s="69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4">
        <f t="shared" si="1"/>
        <v>15997</v>
      </c>
      <c r="H10" s="5" t="str">
        <f t="shared" si="2"/>
        <v>ร้านวีรพัฒน์พาณิชย์</v>
      </c>
      <c r="I10" s="64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0">
        <v>9562</v>
      </c>
      <c r="D11" s="3">
        <f t="shared" si="0"/>
        <v>9562</v>
      </c>
      <c r="E11" s="5" t="s">
        <v>3</v>
      </c>
      <c r="F11" s="5" t="s">
        <v>298</v>
      </c>
      <c r="G11" s="64">
        <f t="shared" si="1"/>
        <v>9562</v>
      </c>
      <c r="H11" s="5" t="str">
        <f t="shared" si="2"/>
        <v>ร้านวีรพัฒน์พาณิชย์</v>
      </c>
      <c r="I11" s="64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0">
        <v>8969</v>
      </c>
      <c r="D12" s="3">
        <f t="shared" si="0"/>
        <v>8969</v>
      </c>
      <c r="E12" s="5" t="s">
        <v>3</v>
      </c>
      <c r="F12" s="5" t="s">
        <v>298</v>
      </c>
      <c r="G12" s="64">
        <f t="shared" si="1"/>
        <v>8969</v>
      </c>
      <c r="H12" s="5" t="str">
        <f t="shared" si="2"/>
        <v>ร้านวีรพัฒน์พาณิชย์</v>
      </c>
      <c r="I12" s="64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4">
        <v>2184</v>
      </c>
      <c r="D13" s="3">
        <f t="shared" si="0"/>
        <v>2184</v>
      </c>
      <c r="E13" s="5" t="s">
        <v>3</v>
      </c>
      <c r="F13" s="5" t="s">
        <v>137</v>
      </c>
      <c r="G13" s="64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4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4">
        <v>8997</v>
      </c>
      <c r="D14" s="3">
        <f t="shared" si="0"/>
        <v>8997</v>
      </c>
      <c r="E14" s="5" t="s">
        <v>3</v>
      </c>
      <c r="F14" s="5" t="s">
        <v>121</v>
      </c>
      <c r="G14" s="64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4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4">
        <v>5830</v>
      </c>
      <c r="D15" s="64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0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4">
        <v>6225</v>
      </c>
      <c r="D16" s="64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0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4">
        <v>9940</v>
      </c>
      <c r="D17" s="64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0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4">
        <v>15435</v>
      </c>
      <c r="D18" s="64">
        <f t="shared" si="0"/>
        <v>15435</v>
      </c>
      <c r="E18" s="5" t="s">
        <v>3</v>
      </c>
      <c r="F18" s="4" t="s">
        <v>75</v>
      </c>
      <c r="G18" s="3">
        <f>D18</f>
        <v>15435</v>
      </c>
      <c r="H18" s="70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4">
        <v>46580</v>
      </c>
      <c r="D19" s="64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0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4">
        <v>33791</v>
      </c>
      <c r="D20" s="64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0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4">
        <v>179910</v>
      </c>
      <c r="D21" s="64">
        <f t="shared" ref="D21" si="14">C21</f>
        <v>179910</v>
      </c>
      <c r="E21" s="5" t="s">
        <v>3</v>
      </c>
      <c r="F21" s="5" t="s">
        <v>125</v>
      </c>
      <c r="G21" s="64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4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4">
        <v>46500</v>
      </c>
      <c r="D22" s="64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4">
        <v>10440</v>
      </c>
      <c r="D23" s="64">
        <f>C23</f>
        <v>10440</v>
      </c>
      <c r="E23" s="5" t="s">
        <v>3</v>
      </c>
      <c r="F23" s="4" t="s">
        <v>121</v>
      </c>
      <c r="G23" s="3">
        <f>D23</f>
        <v>10440</v>
      </c>
      <c r="H23" s="70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6">
        <v>514000</v>
      </c>
      <c r="D24" s="66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67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3"/>
    </row>
    <row r="28" spans="1:12" s="1" customFormat="1" ht="72">
      <c r="A28" s="48">
        <v>17</v>
      </c>
      <c r="B28" s="37" t="s">
        <v>312</v>
      </c>
      <c r="C28" s="66">
        <v>864000</v>
      </c>
      <c r="D28" s="66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67">
        <v>244127</v>
      </c>
    </row>
    <row r="29" spans="1:12">
      <c r="A29" s="46"/>
      <c r="B29" s="123"/>
      <c r="C29" s="123"/>
      <c r="D29" s="123"/>
      <c r="E29" s="123"/>
      <c r="F29" s="124" t="s">
        <v>314</v>
      </c>
      <c r="G29" s="125">
        <v>716707</v>
      </c>
      <c r="H29" s="125"/>
      <c r="I29" s="125"/>
      <c r="J29" s="124"/>
      <c r="K29" s="126"/>
      <c r="L29" s="33"/>
    </row>
    <row r="30" spans="1:12">
      <c r="A30" s="46"/>
      <c r="B30" s="123"/>
      <c r="C30" s="127"/>
      <c r="D30" s="127"/>
      <c r="E30" s="123"/>
      <c r="F30" s="123" t="s">
        <v>315</v>
      </c>
      <c r="G30" s="125">
        <v>727800</v>
      </c>
      <c r="H30" s="125"/>
      <c r="I30" s="125"/>
      <c r="J30" s="124"/>
      <c r="K30" s="126"/>
      <c r="L30" s="50"/>
    </row>
    <row r="31" spans="1:12">
      <c r="A31" s="46"/>
      <c r="B31" s="124"/>
      <c r="C31" s="127"/>
      <c r="D31" s="127"/>
      <c r="E31" s="123"/>
      <c r="F31" s="123" t="s">
        <v>316</v>
      </c>
      <c r="G31" s="125">
        <v>850000</v>
      </c>
      <c r="H31" s="125"/>
      <c r="I31" s="125"/>
      <c r="J31" s="128"/>
      <c r="K31" s="126"/>
      <c r="L31" s="50"/>
    </row>
    <row r="32" spans="1:12">
      <c r="A32" s="46"/>
      <c r="B32" s="123"/>
      <c r="C32" s="127"/>
      <c r="D32" s="127"/>
      <c r="E32" s="123"/>
      <c r="F32" s="124" t="s">
        <v>317</v>
      </c>
      <c r="G32" s="125">
        <v>658629</v>
      </c>
      <c r="H32" s="125"/>
      <c r="I32" s="125"/>
      <c r="J32" s="124"/>
      <c r="K32" s="126"/>
      <c r="L32" s="50"/>
    </row>
    <row r="33" spans="1:12">
      <c r="A33" s="46"/>
      <c r="B33" s="124"/>
      <c r="C33" s="127"/>
      <c r="D33" s="127"/>
      <c r="E33" s="123"/>
      <c r="F33" s="124" t="s">
        <v>318</v>
      </c>
      <c r="G33" s="125">
        <v>461810</v>
      </c>
      <c r="H33" s="129"/>
      <c r="I33" s="125"/>
      <c r="J33" s="124"/>
      <c r="K33" s="126"/>
      <c r="L33" s="50"/>
    </row>
    <row r="34" spans="1:12">
      <c r="A34" s="46"/>
      <c r="B34" s="123"/>
      <c r="C34" s="127"/>
      <c r="D34" s="127"/>
      <c r="E34" s="123"/>
      <c r="F34" s="124" t="s">
        <v>319</v>
      </c>
      <c r="G34" s="125">
        <v>558000</v>
      </c>
      <c r="H34" s="129"/>
      <c r="I34" s="125"/>
      <c r="J34" s="124"/>
      <c r="K34" s="126"/>
      <c r="L34" s="50"/>
    </row>
    <row r="35" spans="1:12">
      <c r="A35" s="46"/>
      <c r="B35" s="124"/>
      <c r="C35" s="127"/>
      <c r="D35" s="127"/>
      <c r="E35" s="123"/>
      <c r="F35" s="123" t="s">
        <v>320</v>
      </c>
      <c r="G35" s="125">
        <v>666000</v>
      </c>
      <c r="H35" s="125"/>
      <c r="I35" s="125"/>
      <c r="J35" s="124"/>
      <c r="K35" s="126"/>
      <c r="L35" s="50"/>
    </row>
    <row r="36" spans="1:12">
      <c r="A36" s="46"/>
      <c r="B36" s="123"/>
      <c r="C36" s="123"/>
      <c r="D36" s="123"/>
      <c r="E36" s="123"/>
      <c r="F36" s="123" t="s">
        <v>112</v>
      </c>
      <c r="G36" s="125">
        <v>680000</v>
      </c>
      <c r="H36" s="125"/>
      <c r="I36" s="125"/>
      <c r="J36" s="124"/>
      <c r="K36" s="126"/>
      <c r="L36" s="33"/>
    </row>
    <row r="37" spans="1:12">
      <c r="A37" s="46"/>
      <c r="B37" s="123"/>
      <c r="C37" s="127"/>
      <c r="D37" s="127"/>
      <c r="E37" s="123"/>
      <c r="F37" s="123" t="s">
        <v>321</v>
      </c>
      <c r="G37" s="127">
        <v>597168</v>
      </c>
      <c r="H37" s="123"/>
      <c r="I37" s="127"/>
      <c r="J37" s="25"/>
      <c r="K37" s="126"/>
      <c r="L37" s="50"/>
    </row>
    <row r="38" spans="1:12">
      <c r="A38" s="46"/>
      <c r="B38" s="123"/>
      <c r="C38" s="130"/>
      <c r="D38" s="127"/>
      <c r="E38" s="123"/>
      <c r="F38" s="123" t="s">
        <v>322</v>
      </c>
      <c r="G38" s="127">
        <v>571500</v>
      </c>
      <c r="H38" s="123"/>
      <c r="I38" s="127"/>
      <c r="J38" s="25"/>
      <c r="K38" s="126"/>
      <c r="L38" s="50"/>
    </row>
    <row r="39" spans="1:12">
      <c r="A39" s="46"/>
      <c r="B39" s="123"/>
      <c r="C39" s="130"/>
      <c r="D39" s="127"/>
      <c r="E39" s="123"/>
      <c r="F39" s="123" t="s">
        <v>125</v>
      </c>
      <c r="G39" s="127">
        <v>531360</v>
      </c>
      <c r="H39" s="123"/>
      <c r="I39" s="127"/>
      <c r="J39" s="25"/>
      <c r="K39" s="126"/>
      <c r="L39" s="50"/>
    </row>
    <row r="40" spans="1:12">
      <c r="A40" s="46"/>
      <c r="B40" s="123"/>
      <c r="C40" s="130"/>
      <c r="D40" s="127"/>
      <c r="E40" s="123"/>
      <c r="F40" s="123" t="s">
        <v>323</v>
      </c>
      <c r="G40" s="127">
        <v>607320</v>
      </c>
      <c r="H40" s="123"/>
      <c r="I40" s="127"/>
      <c r="J40" s="25"/>
      <c r="K40" s="126"/>
      <c r="L40" s="50"/>
    </row>
    <row r="41" spans="1:12">
      <c r="A41" s="46"/>
      <c r="B41" s="123"/>
      <c r="C41" s="127"/>
      <c r="D41" s="127"/>
      <c r="E41" s="123"/>
      <c r="F41" s="123" t="s">
        <v>324</v>
      </c>
      <c r="G41" s="127">
        <v>755000</v>
      </c>
      <c r="H41" s="123"/>
      <c r="I41" s="127"/>
      <c r="J41" s="25"/>
      <c r="K41" s="126"/>
      <c r="L41" s="50"/>
    </row>
    <row r="42" spans="1:12">
      <c r="A42" s="47"/>
      <c r="B42" s="60"/>
      <c r="C42" s="132"/>
      <c r="D42" s="132"/>
      <c r="E42" s="60"/>
      <c r="F42" s="60" t="s">
        <v>325</v>
      </c>
      <c r="G42" s="132">
        <v>818818</v>
      </c>
      <c r="H42" s="60"/>
      <c r="I42" s="132"/>
      <c r="J42" s="29"/>
      <c r="K42" s="62"/>
      <c r="L42" s="69"/>
    </row>
    <row r="43" spans="1:12" s="1" customFormat="1" ht="72">
      <c r="A43" s="46">
        <v>18</v>
      </c>
      <c r="B43" s="25" t="s">
        <v>327</v>
      </c>
      <c r="C43" s="56">
        <v>1249500</v>
      </c>
      <c r="D43" s="56">
        <v>1050000</v>
      </c>
      <c r="E43" s="24" t="s">
        <v>2</v>
      </c>
      <c r="F43" s="25" t="s">
        <v>328</v>
      </c>
      <c r="G43" s="56">
        <v>990000</v>
      </c>
      <c r="H43" s="25" t="s">
        <v>323</v>
      </c>
      <c r="I43" s="56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361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362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s="1" customFormat="1" ht="36">
      <c r="A9" s="6">
        <v>1</v>
      </c>
      <c r="B9" s="4" t="s">
        <v>68</v>
      </c>
      <c r="C9" s="64">
        <v>12000</v>
      </c>
      <c r="D9" s="64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0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4">
        <v>2400</v>
      </c>
      <c r="D10" s="64">
        <f t="shared" si="0"/>
        <v>2400</v>
      </c>
      <c r="E10" s="5" t="s">
        <v>3</v>
      </c>
      <c r="F10" s="4" t="s">
        <v>234</v>
      </c>
      <c r="G10" s="3">
        <f>D10</f>
        <v>2400</v>
      </c>
      <c r="H10" s="70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4">
        <v>6320</v>
      </c>
      <c r="D11" s="64">
        <f t="shared" si="0"/>
        <v>6320</v>
      </c>
      <c r="E11" s="5" t="s">
        <v>3</v>
      </c>
      <c r="F11" s="4" t="s">
        <v>125</v>
      </c>
      <c r="G11" s="3">
        <f>D11</f>
        <v>6320</v>
      </c>
      <c r="H11" s="70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4">
        <v>14840</v>
      </c>
      <c r="D12" s="64">
        <f t="shared" si="0"/>
        <v>14840</v>
      </c>
      <c r="E12" s="5" t="s">
        <v>3</v>
      </c>
      <c r="F12" s="4" t="s">
        <v>75</v>
      </c>
      <c r="G12" s="3">
        <f>D12</f>
        <v>14840</v>
      </c>
      <c r="H12" s="70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4">
        <v>45000</v>
      </c>
      <c r="D13" s="64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0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6">
        <v>2326000</v>
      </c>
      <c r="D14" s="56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3"/>
    </row>
    <row r="16" spans="1:12" s="1" customFormat="1" ht="72">
      <c r="A16" s="48">
        <v>7</v>
      </c>
      <c r="B16" s="37" t="s">
        <v>365</v>
      </c>
      <c r="C16" s="66">
        <v>867700</v>
      </c>
      <c r="D16" s="66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67">
        <v>244148</v>
      </c>
    </row>
    <row r="17" spans="1:12" s="1" customFormat="1" ht="36">
      <c r="A17" s="46"/>
      <c r="B17" s="25"/>
      <c r="C17" s="56"/>
      <c r="D17" s="56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68"/>
      <c r="D18" s="68"/>
      <c r="E18" s="28"/>
      <c r="F18" s="29" t="s">
        <v>262</v>
      </c>
      <c r="G18" s="30">
        <v>798000</v>
      </c>
      <c r="H18" s="65"/>
      <c r="I18" s="30"/>
      <c r="J18" s="29"/>
      <c r="K18" s="32"/>
      <c r="L18" s="69"/>
    </row>
    <row r="19" spans="1:12" s="77" customFormat="1" ht="23.4">
      <c r="A19" s="79"/>
      <c r="C19" s="80"/>
      <c r="D19" s="80"/>
      <c r="F19" s="81"/>
      <c r="G19" s="80"/>
      <c r="H19" s="81"/>
      <c r="I19" s="80"/>
      <c r="J19" s="84"/>
      <c r="K19" s="82"/>
      <c r="L19" s="83"/>
    </row>
    <row r="20" spans="1:12" ht="23.4">
      <c r="C20" s="78"/>
      <c r="D20" s="80"/>
      <c r="E20" s="77"/>
      <c r="F20" s="81"/>
      <c r="G20" s="80"/>
      <c r="H20" s="81"/>
      <c r="I20" s="80"/>
      <c r="J20" s="84"/>
      <c r="K20" s="82"/>
      <c r="L20" s="83"/>
    </row>
    <row r="21" spans="1:12" ht="23.4">
      <c r="C21" s="78"/>
      <c r="D21" s="80"/>
      <c r="E21" s="77"/>
      <c r="F21" s="81"/>
      <c r="G21" s="80"/>
      <c r="H21" s="81"/>
      <c r="I21" s="80"/>
      <c r="J21" s="84"/>
      <c r="K21" s="82"/>
      <c r="L21" s="83"/>
    </row>
    <row r="22" spans="1:12" ht="23.4">
      <c r="C22" s="78"/>
      <c r="D22" s="80"/>
      <c r="E22" s="77"/>
      <c r="F22" s="81"/>
      <c r="G22" s="80"/>
      <c r="H22" s="81"/>
      <c r="I22" s="80"/>
      <c r="J22" s="84"/>
      <c r="K22" s="82"/>
      <c r="L22" s="83"/>
    </row>
    <row r="23" spans="1:12" ht="23.4">
      <c r="C23" s="74"/>
      <c r="D23" s="80"/>
      <c r="E23" s="77"/>
      <c r="F23" s="81"/>
      <c r="G23" s="80"/>
      <c r="H23" s="81"/>
      <c r="I23" s="80"/>
      <c r="J23" s="84"/>
      <c r="K23" s="82"/>
      <c r="L23" s="83"/>
    </row>
    <row r="24" spans="1:12" ht="23.4">
      <c r="C24" s="74"/>
      <c r="D24" s="80"/>
      <c r="E24" s="77"/>
      <c r="F24" s="81"/>
      <c r="G24" s="80"/>
      <c r="H24" s="81"/>
      <c r="I24" s="80"/>
      <c r="J24" s="84"/>
      <c r="K24" s="82"/>
      <c r="L24" s="83"/>
    </row>
    <row r="25" spans="1:12" ht="23.4">
      <c r="B25" s="13"/>
      <c r="C25" s="74"/>
      <c r="D25" s="80"/>
      <c r="E25" s="77"/>
      <c r="F25" s="85"/>
      <c r="G25" s="80"/>
      <c r="H25" s="85"/>
      <c r="I25" s="80"/>
      <c r="J25" s="84"/>
      <c r="K25" s="82"/>
      <c r="L25" s="83"/>
    </row>
    <row r="28" spans="1:12">
      <c r="B28" s="13"/>
      <c r="C28" s="74"/>
      <c r="D28" s="74"/>
      <c r="F28" s="13"/>
      <c r="H28" s="86"/>
      <c r="J28" s="84"/>
      <c r="L28" s="76"/>
    </row>
    <row r="32" spans="1:12">
      <c r="C32" s="74"/>
      <c r="D32" s="74"/>
      <c r="L32" s="76"/>
    </row>
    <row r="33" spans="3:12">
      <c r="C33" s="74"/>
      <c r="D33" s="74"/>
      <c r="F33" s="13"/>
      <c r="H33" s="86"/>
      <c r="L33" s="76"/>
    </row>
    <row r="34" spans="3:12">
      <c r="C34" s="74"/>
      <c r="D34" s="74"/>
      <c r="F34" s="13"/>
      <c r="H34" s="86"/>
      <c r="L34" s="76"/>
    </row>
    <row r="35" spans="3:12">
      <c r="C35" s="74"/>
      <c r="D35" s="74"/>
      <c r="F35" s="13"/>
      <c r="H35" s="86"/>
      <c r="L35" s="76"/>
    </row>
    <row r="36" spans="3:12">
      <c r="C36" s="74"/>
      <c r="D36" s="74"/>
      <c r="F36" s="13"/>
      <c r="H36" s="86"/>
      <c r="L36" s="76"/>
    </row>
    <row r="37" spans="3:12">
      <c r="C37" s="74"/>
      <c r="D37" s="74"/>
      <c r="F37" s="13"/>
      <c r="H37" s="86"/>
      <c r="L37" s="76"/>
    </row>
    <row r="38" spans="3:12">
      <c r="C38" s="74"/>
      <c r="D38" s="74"/>
      <c r="F38" s="13"/>
      <c r="H38" s="86"/>
      <c r="L38" s="76"/>
    </row>
    <row r="39" spans="3:12">
      <c r="C39" s="74"/>
      <c r="D39" s="74"/>
      <c r="F39" s="13"/>
      <c r="H39" s="86"/>
      <c r="L39" s="76"/>
    </row>
    <row r="40" spans="3:12" ht="23.4">
      <c r="C40" s="74"/>
      <c r="D40" s="80"/>
      <c r="E40" s="77"/>
      <c r="F40" s="81"/>
      <c r="G40" s="80"/>
      <c r="H40" s="81"/>
      <c r="I40" s="80"/>
      <c r="J40" s="84"/>
      <c r="K40" s="82"/>
      <c r="L40" s="83"/>
    </row>
    <row r="41" spans="3:12" ht="23.4">
      <c r="C41" s="74"/>
      <c r="D41" s="11"/>
      <c r="E41" s="77"/>
      <c r="F41" s="81"/>
      <c r="G41" s="80"/>
      <c r="H41" s="81"/>
      <c r="I41" s="80"/>
      <c r="J41" s="84"/>
      <c r="K41" s="82"/>
      <c r="L41" s="83"/>
    </row>
    <row r="42" spans="3:12" ht="23.4">
      <c r="C42" s="74"/>
      <c r="D42" s="11"/>
      <c r="E42" s="77"/>
      <c r="F42" s="81"/>
      <c r="G42" s="80"/>
      <c r="H42" s="81"/>
      <c r="I42" s="80"/>
      <c r="J42" s="84"/>
      <c r="K42" s="82"/>
      <c r="L42" s="83"/>
    </row>
    <row r="43" spans="3:12" ht="23.4">
      <c r="C43" s="11"/>
      <c r="D43" s="11"/>
      <c r="E43" s="77"/>
      <c r="F43" s="81"/>
      <c r="G43" s="80"/>
      <c r="H43" s="81"/>
      <c r="I43" s="80"/>
      <c r="J43" s="84"/>
      <c r="K43" s="82"/>
      <c r="L43" s="83"/>
    </row>
    <row r="44" spans="3:12" ht="23.4">
      <c r="C44" s="73"/>
      <c r="D44" s="11"/>
      <c r="E44" s="77"/>
      <c r="F44" s="81"/>
      <c r="G44" s="80"/>
      <c r="H44" s="81"/>
      <c r="I44" s="80"/>
      <c r="J44" s="84"/>
      <c r="K44" s="82"/>
      <c r="L44" s="83"/>
    </row>
    <row r="45" spans="3:12" ht="23.4">
      <c r="C45" s="73"/>
      <c r="D45" s="11"/>
      <c r="E45" s="77"/>
      <c r="F45" s="81"/>
      <c r="G45" s="80"/>
      <c r="H45" s="81"/>
      <c r="I45" s="80"/>
      <c r="J45" s="84"/>
      <c r="K45" s="82"/>
      <c r="L45" s="83"/>
    </row>
    <row r="46" spans="3:12" ht="23.4">
      <c r="C46" s="73"/>
      <c r="D46" s="11"/>
      <c r="E46" s="77"/>
      <c r="F46" s="81"/>
      <c r="G46" s="80"/>
      <c r="H46" s="81"/>
      <c r="I46" s="80"/>
      <c r="J46" s="84"/>
      <c r="K46" s="82"/>
      <c r="L46" s="8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58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5"/>
      <c r="J1" s="22"/>
      <c r="K1" s="57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5"/>
      <c r="J2" s="22"/>
      <c r="K2" s="57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5"/>
      <c r="J3" s="22"/>
      <c r="K3" s="57"/>
    </row>
    <row r="4" spans="1:12" s="16" customFormat="1" ht="24.9" customHeight="1">
      <c r="A4" s="238" t="s">
        <v>379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6" customFormat="1" ht="23.4">
      <c r="A6" s="239" t="s">
        <v>380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34" t="s">
        <v>13</v>
      </c>
      <c r="B7" s="236" t="s">
        <v>19</v>
      </c>
      <c r="C7" s="234" t="s">
        <v>14</v>
      </c>
      <c r="D7" s="234" t="s">
        <v>15</v>
      </c>
      <c r="E7" s="234" t="s">
        <v>16</v>
      </c>
      <c r="F7" s="234" t="s">
        <v>20</v>
      </c>
      <c r="G7" s="234"/>
      <c r="H7" s="230" t="s">
        <v>21</v>
      </c>
      <c r="I7" s="230"/>
      <c r="J7" s="53" t="s">
        <v>17</v>
      </c>
      <c r="K7" s="232" t="s">
        <v>18</v>
      </c>
      <c r="L7" s="232"/>
    </row>
    <row r="8" spans="1:12" s="1" customFormat="1">
      <c r="A8" s="235"/>
      <c r="B8" s="237"/>
      <c r="C8" s="235"/>
      <c r="D8" s="235"/>
      <c r="E8" s="235"/>
      <c r="F8" s="235"/>
      <c r="G8" s="235"/>
      <c r="H8" s="231"/>
      <c r="I8" s="231"/>
      <c r="J8" s="23"/>
      <c r="K8" s="233"/>
      <c r="L8" s="233"/>
    </row>
    <row r="9" spans="1:12" ht="36">
      <c r="A9" s="6">
        <v>1</v>
      </c>
      <c r="B9" s="4" t="s">
        <v>387</v>
      </c>
      <c r="C9" s="64">
        <v>1743.66</v>
      </c>
      <c r="D9" s="64">
        <f>C9</f>
        <v>1743.66</v>
      </c>
      <c r="E9" s="5" t="s">
        <v>3</v>
      </c>
      <c r="F9" s="4" t="s">
        <v>73</v>
      </c>
      <c r="G9" s="3">
        <f>D9</f>
        <v>1743.66</v>
      </c>
      <c r="H9" s="70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4">
        <v>7200</v>
      </c>
      <c r="D10" s="64">
        <f>C10</f>
        <v>7200</v>
      </c>
      <c r="E10" s="5" t="s">
        <v>3</v>
      </c>
      <c r="F10" s="4" t="s">
        <v>52</v>
      </c>
      <c r="G10" s="3">
        <f>D10</f>
        <v>7200</v>
      </c>
      <c r="H10" s="70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4">
        <v>12364</v>
      </c>
      <c r="D11" s="64">
        <f>C11</f>
        <v>12364</v>
      </c>
      <c r="E11" s="5" t="s">
        <v>3</v>
      </c>
      <c r="F11" s="4" t="s">
        <v>137</v>
      </c>
      <c r="G11" s="3">
        <f>D11</f>
        <v>12364</v>
      </c>
      <c r="H11" s="70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4">
        <v>4726</v>
      </c>
      <c r="D12" s="64">
        <f>C12</f>
        <v>4726</v>
      </c>
      <c r="E12" s="5" t="s">
        <v>3</v>
      </c>
      <c r="F12" s="4" t="s">
        <v>214</v>
      </c>
      <c r="G12" s="3">
        <f>D12</f>
        <v>4726</v>
      </c>
      <c r="H12" s="70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4">
        <v>1743.66</v>
      </c>
      <c r="D13" s="64">
        <f>C13</f>
        <v>1743.66</v>
      </c>
      <c r="E13" s="5" t="s">
        <v>3</v>
      </c>
      <c r="F13" s="4" t="s">
        <v>73</v>
      </c>
      <c r="G13" s="3">
        <f>D13</f>
        <v>1743.66</v>
      </c>
      <c r="H13" s="70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4"/>
      <c r="D14" s="74"/>
      <c r="F14" s="13"/>
      <c r="G14" s="59"/>
      <c r="H14" s="59"/>
      <c r="I14" s="59"/>
      <c r="L14" s="76"/>
    </row>
    <row r="15" spans="1:12">
      <c r="B15" s="13"/>
      <c r="C15" s="74"/>
      <c r="D15" s="74"/>
      <c r="F15" s="13"/>
      <c r="G15" s="59"/>
      <c r="H15" s="75"/>
      <c r="I15" s="59"/>
      <c r="L15" s="76"/>
    </row>
    <row r="16" spans="1:12">
      <c r="C16" s="74"/>
      <c r="D16" s="74"/>
      <c r="F16" s="13"/>
      <c r="G16" s="59"/>
      <c r="H16" s="75"/>
      <c r="I16" s="59"/>
      <c r="L16" s="76"/>
    </row>
    <row r="17" spans="1:12">
      <c r="B17" s="13"/>
      <c r="C17" s="74"/>
      <c r="D17" s="74"/>
      <c r="F17" s="13"/>
      <c r="G17" s="59"/>
      <c r="H17" s="59"/>
      <c r="I17" s="59"/>
      <c r="L17" s="76"/>
    </row>
    <row r="18" spans="1:12">
      <c r="G18" s="59"/>
      <c r="H18" s="59"/>
      <c r="I18" s="59"/>
    </row>
    <row r="19" spans="1:12" s="77" customFormat="1" ht="23.4">
      <c r="A19" s="79"/>
      <c r="C19" s="80"/>
      <c r="D19" s="80"/>
      <c r="F19" s="81"/>
      <c r="G19" s="80"/>
      <c r="H19" s="81"/>
      <c r="I19" s="80"/>
      <c r="J19" s="84"/>
      <c r="K19" s="82"/>
      <c r="L19" s="83"/>
    </row>
    <row r="20" spans="1:12" ht="23.4">
      <c r="C20" s="78"/>
      <c r="D20" s="80"/>
      <c r="E20" s="77"/>
      <c r="F20" s="81"/>
      <c r="G20" s="80"/>
      <c r="H20" s="81"/>
      <c r="I20" s="80"/>
      <c r="J20" s="84"/>
      <c r="K20" s="82"/>
      <c r="L20" s="83"/>
    </row>
    <row r="21" spans="1:12" ht="23.4">
      <c r="C21" s="78"/>
      <c r="D21" s="80"/>
      <c r="E21" s="77"/>
      <c r="F21" s="81"/>
      <c r="G21" s="80"/>
      <c r="H21" s="81"/>
      <c r="I21" s="80"/>
      <c r="J21" s="84"/>
      <c r="K21" s="82"/>
      <c r="L21" s="83"/>
    </row>
    <row r="22" spans="1:12" ht="23.4">
      <c r="C22" s="78"/>
      <c r="D22" s="80"/>
      <c r="E22" s="77"/>
      <c r="F22" s="81"/>
      <c r="G22" s="80"/>
      <c r="H22" s="81"/>
      <c r="I22" s="80"/>
      <c r="J22" s="84"/>
      <c r="K22" s="82"/>
      <c r="L22" s="83"/>
    </row>
    <row r="23" spans="1:12" ht="23.4">
      <c r="C23" s="74"/>
      <c r="D23" s="80"/>
      <c r="E23" s="77"/>
      <c r="F23" s="81"/>
      <c r="G23" s="80"/>
      <c r="H23" s="81"/>
      <c r="I23" s="80"/>
      <c r="J23" s="84"/>
      <c r="K23" s="82"/>
      <c r="L23" s="83"/>
    </row>
    <row r="24" spans="1:12" ht="23.4">
      <c r="C24" s="74"/>
      <c r="D24" s="80"/>
      <c r="E24" s="77"/>
      <c r="F24" s="81"/>
      <c r="G24" s="80"/>
      <c r="H24" s="81"/>
      <c r="I24" s="80"/>
      <c r="J24" s="84"/>
      <c r="K24" s="82"/>
      <c r="L24" s="83"/>
    </row>
    <row r="25" spans="1:12" ht="23.4">
      <c r="B25" s="13"/>
      <c r="C25" s="74"/>
      <c r="D25" s="80"/>
      <c r="E25" s="77"/>
      <c r="F25" s="85"/>
      <c r="G25" s="80"/>
      <c r="H25" s="85"/>
      <c r="I25" s="80"/>
      <c r="J25" s="84"/>
      <c r="K25" s="82"/>
      <c r="L25" s="83"/>
    </row>
    <row r="28" spans="1:12">
      <c r="B28" s="13"/>
      <c r="C28" s="74"/>
      <c r="D28" s="74"/>
      <c r="F28" s="13"/>
      <c r="H28" s="86"/>
      <c r="J28" s="84"/>
      <c r="L28" s="76"/>
    </row>
    <row r="32" spans="1:12">
      <c r="C32" s="74"/>
      <c r="D32" s="74"/>
      <c r="L32" s="76"/>
    </row>
    <row r="33" spans="3:12">
      <c r="C33" s="74"/>
      <c r="D33" s="74"/>
      <c r="F33" s="13"/>
      <c r="H33" s="86"/>
      <c r="L33" s="76"/>
    </row>
    <row r="34" spans="3:12">
      <c r="C34" s="74"/>
      <c r="D34" s="74"/>
      <c r="F34" s="13"/>
      <c r="H34" s="86"/>
      <c r="L34" s="76"/>
    </row>
    <row r="35" spans="3:12">
      <c r="C35" s="74"/>
      <c r="D35" s="74"/>
      <c r="F35" s="13"/>
      <c r="H35" s="86"/>
      <c r="L35" s="76"/>
    </row>
    <row r="36" spans="3:12">
      <c r="C36" s="74"/>
      <c r="D36" s="74"/>
      <c r="F36" s="13"/>
      <c r="H36" s="86"/>
      <c r="L36" s="76"/>
    </row>
    <row r="37" spans="3:12">
      <c r="C37" s="74"/>
      <c r="D37" s="74"/>
      <c r="F37" s="13"/>
      <c r="H37" s="86"/>
      <c r="L37" s="76"/>
    </row>
    <row r="38" spans="3:12">
      <c r="C38" s="74"/>
      <c r="D38" s="74"/>
      <c r="F38" s="13"/>
      <c r="H38" s="86"/>
      <c r="L38" s="76"/>
    </row>
    <row r="39" spans="3:12">
      <c r="C39" s="74"/>
      <c r="D39" s="74"/>
      <c r="F39" s="13"/>
      <c r="H39" s="86"/>
      <c r="L39" s="76"/>
    </row>
    <row r="40" spans="3:12" ht="23.4">
      <c r="C40" s="74"/>
      <c r="D40" s="80"/>
      <c r="E40" s="77"/>
      <c r="F40" s="81"/>
      <c r="G40" s="80"/>
      <c r="H40" s="81"/>
      <c r="I40" s="80"/>
      <c r="J40" s="84"/>
      <c r="K40" s="82"/>
      <c r="L40" s="83"/>
    </row>
    <row r="41" spans="3:12" ht="23.4">
      <c r="C41" s="74"/>
      <c r="D41" s="11"/>
      <c r="E41" s="77"/>
      <c r="F41" s="81"/>
      <c r="G41" s="80"/>
      <c r="H41" s="81"/>
      <c r="I41" s="80"/>
      <c r="J41" s="84"/>
      <c r="K41" s="82"/>
      <c r="L41" s="83"/>
    </row>
    <row r="42" spans="3:12" ht="23.4">
      <c r="C42" s="74"/>
      <c r="D42" s="11"/>
      <c r="E42" s="77"/>
      <c r="F42" s="81"/>
      <c r="G42" s="80"/>
      <c r="H42" s="81"/>
      <c r="I42" s="80"/>
      <c r="J42" s="84"/>
      <c r="K42" s="82"/>
      <c r="L42" s="83"/>
    </row>
    <row r="43" spans="3:12" ht="23.4">
      <c r="C43" s="11"/>
      <c r="D43" s="11"/>
      <c r="E43" s="77"/>
      <c r="F43" s="81"/>
      <c r="G43" s="80"/>
      <c r="H43" s="81"/>
      <c r="I43" s="80"/>
      <c r="J43" s="84"/>
      <c r="K43" s="82"/>
      <c r="L43" s="83"/>
    </row>
    <row r="44" spans="3:12" ht="23.4">
      <c r="C44" s="73"/>
      <c r="D44" s="11"/>
      <c r="E44" s="77"/>
      <c r="F44" s="81"/>
      <c r="G44" s="80"/>
      <c r="H44" s="81"/>
      <c r="I44" s="80"/>
      <c r="J44" s="84"/>
      <c r="K44" s="82"/>
      <c r="L44" s="83"/>
    </row>
    <row r="45" spans="3:12" ht="23.4">
      <c r="C45" s="73"/>
      <c r="D45" s="11"/>
      <c r="E45" s="77"/>
      <c r="F45" s="81"/>
      <c r="G45" s="80"/>
      <c r="H45" s="81"/>
      <c r="I45" s="80"/>
      <c r="J45" s="84"/>
      <c r="K45" s="82"/>
      <c r="L45" s="83"/>
    </row>
    <row r="46" spans="3:12" ht="23.4">
      <c r="C46" s="73"/>
      <c r="D46" s="11"/>
      <c r="E46" s="77"/>
      <c r="F46" s="81"/>
      <c r="G46" s="80"/>
      <c r="H46" s="81"/>
      <c r="I46" s="80"/>
      <c r="J46" s="84"/>
      <c r="K46" s="82"/>
      <c r="L46" s="83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'พฤศจิกายน 2567 '!Print_Area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2026-07-02T15:12:50Z</cp:lastPrinted>
  <dcterms:created xsi:type="dcterms:W3CDTF">2024-04-29T04:27:23Z</dcterms:created>
  <dcterms:modified xsi:type="dcterms:W3CDTF">2026-07-02T15:13:08Z</dcterms:modified>
</cp:coreProperties>
</file>