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9D0369E1-AAEF-4A1A-94BD-D6673157BE93}" xr6:coauthVersionLast="47" xr6:coauthVersionMax="47" xr10:uidLastSave="{00000000-0000-0000-0000-000000000000}"/>
  <bookViews>
    <workbookView xWindow="-108" yWindow="-108" windowWidth="23256" windowHeight="12456" activeTab="5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2568'!$A$7:$L$24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1" i="2" l="1"/>
  <c r="C11" i="2"/>
</calcChain>
</file>

<file path=xl/sharedStrings.xml><?xml version="1.0" encoding="utf-8"?>
<sst xmlns="http://schemas.openxmlformats.org/spreadsheetml/2006/main" count="1453" uniqueCount="619">
  <si>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</si>
  <si>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</si>
  <si>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</si>
  <si>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</si>
  <si>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</si>
  <si>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</si>
  <si>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</si>
  <si>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</si>
  <si>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</si>
  <si>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</si>
  <si>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</si>
  <si>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</si>
  <si>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</si>
  <si>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</si>
  <si>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</si>
  <si>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</si>
  <si>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</si>
  <si>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</si>
  <si>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</si>
  <si>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</si>
  <si>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</si>
  <si>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</si>
  <si>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</si>
  <si>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</si>
  <si>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</si>
  <si>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</si>
  <si>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</si>
  <si>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</si>
  <si>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</si>
  <si>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</si>
  <si>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</si>
  <si>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</si>
  <si>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</si>
  <si>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</si>
  <si>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</si>
  <si>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</si>
  <si>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</si>
  <si>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</si>
  <si>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</si>
  <si>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</si>
  <si>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</si>
  <si>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</si>
  <si>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</si>
  <si>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</si>
  <si>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</si>
  <si>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</si>
  <si>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</si>
  <si>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</si>
  <si>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</si>
  <si>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</si>
  <si>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</si>
  <si>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</si>
  <si>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</si>
  <si>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</si>
  <si>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</si>
  <si>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</si>
  <si>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</si>
  <si>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</si>
  <si>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</si>
  <si>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</si>
  <si>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</si>
  <si>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</si>
  <si>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</si>
  <si>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</si>
  <si>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</si>
  <si>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</si>
  <si>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</si>
  <si>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</si>
  <si>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</si>
  <si>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</si>
  <si>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</si>
  <si>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</si>
  <si>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</si>
  <si>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</si>
  <si>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</si>
  <si>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</si>
  <si>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</si>
  <si>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</si>
  <si>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</si>
  <si>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</si>
  <si>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</si>
  <si>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</si>
  <si>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</si>
  <si>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</si>
  <si>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</si>
  <si>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</si>
  <si>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</si>
  <si>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</si>
  <si>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</si>
  <si>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</si>
  <si>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</si>
  <si>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</si>
  <si>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</si>
  <si>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</si>
  <si>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</si>
  <si>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</si>
  <si>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</si>
  <si>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</si>
  <si>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</si>
  <si>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</si>
  <si>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</si>
  <si>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</si>
  <si>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</si>
  <si>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</si>
  <si>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</si>
  <si>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</si>
  <si>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</si>
  <si>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</si>
  <si>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</si>
  <si>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</si>
  <si>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</si>
  <si>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</si>
  <si>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</si>
  <si>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</si>
  <si>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</si>
  <si>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</si>
  <si>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</si>
  <si>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</si>
  <si>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</si>
  <si>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</si>
  <si>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</si>
  <si>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</si>
  <si>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</si>
  <si>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</si>
  <si>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</si>
  <si>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</si>
  <si>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</si>
  <si>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</si>
  <si>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</si>
  <si>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</si>
  <si>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</si>
  <si>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</si>
  <si>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</si>
  <si>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</si>
  <si>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</si>
  <si>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</si>
  <si>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</si>
  <si>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</si>
  <si>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</si>
  <si>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</si>
  <si>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</si>
  <si>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</si>
  <si>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</si>
  <si>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</si>
  <si>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</si>
  <si>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</si>
  <si>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</si>
  <si>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</si>
  <si>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</si>
  <si>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</si>
  <si>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</si>
  <si>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</si>
  <si>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</si>
  <si>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</si>
  <si>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</si>
  <si>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</si>
  <si>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</si>
  <si>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</si>
  <si>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</si>
  <si>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</si>
  <si>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</si>
  <si>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</si>
  <si>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</si>
  <si>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</si>
  <si>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</si>
  <si>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</si>
  <si>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</si>
  <si>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</si>
  <si>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</si>
  <si>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</si>
  <si>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</si>
  <si>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</si>
  <si>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</si>
  <si>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</si>
  <si>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</si>
  <si>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</si>
  <si>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</si>
  <si>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</si>
  <si>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</si>
  <si>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</si>
  <si>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</si>
  <si>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</si>
  <si>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</si>
  <si>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</si>
  <si>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</si>
  <si>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</si>
  <si>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</si>
  <si>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</si>
  <si>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</si>
  <si>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</si>
  <si>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</si>
  <si>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</si>
  <si>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</si>
  <si>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</si>
  <si>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</si>
  <si>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</si>
  <si>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</si>
  <si>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</si>
  <si>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</si>
  <si>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</si>
  <si>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</si>
  <si>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</si>
  <si>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</si>
  <si>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</si>
  <si>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</si>
  <si>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</si>
  <si>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</si>
  <si>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</si>
  <si>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</si>
  <si>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</si>
  <si>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</si>
  <si>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</si>
  <si>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</si>
  <si>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</si>
  <si>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</si>
  <si>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</si>
  <si>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</si>
  <si>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</si>
  <si>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</si>
  <si>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</si>
  <si>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</si>
  <si>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</si>
  <si>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</si>
  <si>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</si>
  <si>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</si>
  <si>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</si>
  <si>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</si>
  <si>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</si>
  <si>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</si>
  <si>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</si>
  <si>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</si>
  <si>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</si>
  <si>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</si>
  <si>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</si>
  <si>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</si>
  <si>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</si>
  <si>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</si>
  <si>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</si>
  <si>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</si>
  <si>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</si>
  <si>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</si>
  <si>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</si>
  <si>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</si>
  <si>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</si>
  <si>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</si>
  <si>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</si>
  <si>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</si>
  <si>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</si>
  <si>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</si>
  <si>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</si>
  <si>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</si>
  <si>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</si>
  <si>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</si>
  <si>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</si>
  <si>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</si>
  <si>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</si>
  <si>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</si>
  <si>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</si>
  <si>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</si>
  <si>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</si>
  <si>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</si>
  <si>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</si>
  <si>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</si>
  <si>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</si>
  <si>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</si>
  <si>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</si>
  <si>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</si>
  <si>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</si>
  <si>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</si>
  <si>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</si>
  <si>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</si>
  <si>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</si>
  <si>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</si>
  <si>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</si>
  <si>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</si>
  <si>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</si>
  <si>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</si>
  <si>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</si>
  <si>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</si>
  <si>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</si>
  <si>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</si>
  <si>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</si>
  <si>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</si>
  <si>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</si>
  <si>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</si>
  <si>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</si>
  <si>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</si>
  <si>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</si>
  <si>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</si>
  <si>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</si>
  <si>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</si>
  <si>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</si>
  <si>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</si>
  <si>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</si>
  <si>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</si>
  <si>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</si>
  <si>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</si>
  <si>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</si>
  <si>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</si>
  <si>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</si>
  <si>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</si>
  <si>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</si>
  <si>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</si>
  <si>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</si>
  <si>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</si>
  <si>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</si>
  <si>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</si>
  <si>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</si>
  <si>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</si>
  <si>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</si>
  <si>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</si>
  <si>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</si>
  <si>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</si>
  <si>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</si>
  <si>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</si>
  <si>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</si>
  <si>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</si>
  <si>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</si>
  <si>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</si>
  <si>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</si>
  <si>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</si>
  <si>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</si>
  <si>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</si>
  <si>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</si>
  <si>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</si>
  <si>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</si>
  <si>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</si>
  <si>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</si>
  <si>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</si>
  <si>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</si>
  <si>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</si>
  <si>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</si>
  <si>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</si>
  <si>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</si>
  <si>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</si>
  <si>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</si>
  <si>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</si>
  <si>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</si>
  <si>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</si>
  <si>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</si>
  <si>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</si>
  <si>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</si>
  <si>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</si>
  <si>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</si>
  <si>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</si>
  <si>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</si>
  <si>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</si>
  <si>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</si>
  <si>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</si>
  <si>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</si>
  <si>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</si>
  <si>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</si>
  <si>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</si>
  <si>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</si>
  <si>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</si>
  <si>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</si>
  <si>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</si>
  <si>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</si>
  <si>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</si>
  <si>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</si>
  <si>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</si>
  <si>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</si>
  <si>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</si>
  <si>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</si>
  <si>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</si>
  <si>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</si>
  <si>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</si>
  <si>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</si>
  <si>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</si>
  <si>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</si>
  <si>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</si>
  <si>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</si>
  <si>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</si>
  <si>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</si>
  <si>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</si>
  <si>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</si>
  <si>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</si>
  <si>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</si>
  <si>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</si>
  <si>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</si>
  <si>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</si>
  <si>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</si>
  <si>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</si>
  <si>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</si>
  <si>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</si>
  <si>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</si>
  <si>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</si>
  <si>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</si>
  <si>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</si>
  <si>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</si>
  <si>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</si>
  <si>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</si>
  <si>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</si>
  <si>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</si>
  <si>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</si>
  <si>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</si>
  <si>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</si>
  <si>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</si>
  <si>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</si>
  <si>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</si>
  <si>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</si>
  <si>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</si>
  <si>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</si>
  <si>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</si>
  <si>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</si>
  <si>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</si>
  <si>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</si>
  <si>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</si>
  <si>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</si>
  <si>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</si>
  <si>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</si>
  <si>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</si>
  <si>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</si>
  <si>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</si>
  <si>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</si>
  <si>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</si>
  <si>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</si>
  <si>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</si>
  <si>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</si>
  <si>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</si>
  <si>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</si>
  <si>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</si>
  <si>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</si>
  <si>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</si>
  <si>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</si>
  <si>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</si>
  <si>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</si>
  <si>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</si>
  <si>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</si>
  <si>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</si>
  <si>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</si>
  <si>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</si>
  <si>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</si>
  <si>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</si>
  <si>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</si>
  <si>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</si>
  <si>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</si>
  <si>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</si>
  <si>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</si>
  <si>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</si>
  <si>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</si>
  <si>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</si>
  <si>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</si>
  <si>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</si>
  <si>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</si>
  <si>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</si>
  <si>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</si>
  <si>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</si>
  <si>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</si>
  <si>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</si>
  <si>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</si>
  <si>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</si>
  <si>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</si>
  <si>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</si>
  <si>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</si>
  <si>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</si>
  <si>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</si>
  <si>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</si>
  <si>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</si>
  <si>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</si>
  <si>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</si>
  <si>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</si>
  <si>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</si>
  <si>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</si>
  <si>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</si>
  <si>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</si>
  <si>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</si>
  <si>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</si>
  <si>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</si>
  <si>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</si>
  <si>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</si>
  <si>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</si>
  <si>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</si>
  <si>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</si>
  <si>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</si>
  <si>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</si>
  <si>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</si>
  <si>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</si>
  <si>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</si>
  <si>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</si>
  <si>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</si>
  <si>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</si>
  <si>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</si>
  <si>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</si>
  <si>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</si>
  <si>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</si>
  <si>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</si>
  <si>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</si>
  <si>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</si>
  <si>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</si>
  <si>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</si>
  <si>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</si>
  <si>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</si>
  <si>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</si>
  <si>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</si>
  <si>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</si>
  <si>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</si>
  <si>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</si>
  <si>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</si>
  <si>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</si>
  <si>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</si>
  <si>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</si>
  <si>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</si>
  <si>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</si>
  <si>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</si>
  <si>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</si>
  <si>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</si>
  <si>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</si>
  <si>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</si>
  <si>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</si>
  <si>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</si>
  <si>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</si>
  <si>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</si>
  <si>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</si>
  <si>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</si>
  <si>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</si>
  <si>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</si>
  <si>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</si>
  <si>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</si>
  <si>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</si>
  <si>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</si>
  <si>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</si>
  <si>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</si>
  <si>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</si>
  <si>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</si>
  <si>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</si>
  <si>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</si>
  <si>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</si>
  <si>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</si>
  <si>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</si>
  <si>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</si>
  <si>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</si>
  <si>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</si>
  <si>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</si>
  <si>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</si>
  <si>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</si>
  <si>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</si>
  <si>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</si>
  <si>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</si>
  <si>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</si>
  <si>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</si>
  <si>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</si>
  <si>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</si>
  <si>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</si>
  <si>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</si>
  <si>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</si>
  <si>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</si>
  <si>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</si>
  <si>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</si>
  <si>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</si>
  <si>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</si>
  <si>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</si>
  <si>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</si>
  <si>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</si>
  <si>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</si>
  <si>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</si>
  <si>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</si>
  <si>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</si>
  <si>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</si>
  <si>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</si>
  <si>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</si>
  <si>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</si>
  <si>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</si>
  <si>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</si>
  <si>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</si>
  <si>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</si>
  <si>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</si>
  <si>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</si>
  <si>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</si>
  <si>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</si>
  <si>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</si>
  <si>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</si>
  <si>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</si>
  <si>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</si>
  <si>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</si>
  <si>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</si>
  <si>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</si>
  <si>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</si>
  <si>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</si>
  <si>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</si>
  <si>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</si>
  <si>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</si>
  <si>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</si>
  <si>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</si>
  <si>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</si>
  <si>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</si>
  <si>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</si>
  <si>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</si>
  <si>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</si>
  <si>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</si>
  <si>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</si>
  <si>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</si>
  <si>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</si>
  <si>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</si>
  <si>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</si>
  <si>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</si>
  <si>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</si>
  <si>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</si>
  <si>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</si>
  <si>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</si>
  <si>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</si>
  <si>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</si>
  <si>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</si>
  <si>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</si>
  <si>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</si>
  <si>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</si>
  <si>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</si>
  <si>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</si>
  <si>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</si>
  <si>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</si>
  <si>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</si>
  <si>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</si>
  <si>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</si>
  <si>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</si>
  <si>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</si>
  <si>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</si>
  <si>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วิธีประกวดราคาอิเล็กทรอนิกส์ (e-bidding)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</si>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</sst>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6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center" vertical="top" wrapText="1"/>
    </xf>
    <xf numFmtId="187" fontId="12" fillId="0" borderId="5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2" xfId="1" applyFont="1" applyBorder="1" applyAlignment="1">
      <alignment horizontal="center" vertical="top"/>
    </xf>
    <xf numFmtId="187" fontId="3" fillId="0" borderId="3" xfId="1" applyFont="1" applyBorder="1" applyAlignment="1">
      <alignment horizontal="center" vertical="top"/>
    </xf>
    <xf numFmtId="187" fontId="3" fillId="0" borderId="2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 wrapText="1"/>
    </xf>
    <xf numFmtId="187" fontId="3" fillId="0" borderId="3" xfId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1638301</xdr:colOff>
      <xdr:row>20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3781425"/>
          <a:ext cx="5457824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กระบวนการประกวดราคาล่าช้าหรือไม่เป็นไปตามแผนปฏิบัติการเนื่องจากไม่มีผู้เสนอราคา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คู่สัญญาไม่สามารถปฏิบัติตามสัญญาได้เนื่องจากสภาวะต้นทุนตลาดผันผวน</a:t>
          </a:r>
        </a:p>
      </xdr:txBody>
    </xdr:sp>
    <xdr:clientData/>
  </xdr:twoCellAnchor>
  <xdr:twoCellAnchor>
    <xdr:from>
      <xdr:col>0</xdr:col>
      <xdr:colOff>76200</xdr:colOff>
      <xdr:row>23</xdr:row>
      <xdr:rowOff>57150</xdr:rowOff>
    </xdr:from>
    <xdr:to>
      <xdr:col>3</xdr:col>
      <xdr:colOff>1647825</xdr:colOff>
      <xdr:row>29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6477000"/>
          <a:ext cx="5457825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ปรับปรุงการคำนวณราคากลางให้สะท้อนความเป็นจริงเพื่อจูงใจผู้เสนอราคา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จัดตั้งช่องทางสอบถามปัญหาข้อกฎหมายจัดซื้อจัดจ้างเป็นการภายในเพื่อความรวดเร็ว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จัดสรรปริมาณงานให้มีความเหมาะสม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E23"/>
  <sheetViews>
    <sheetView workbookViewId="0">
      <selection activeCell="G10" sqref="G10"/>
    </sheetView>
  </sheetViews>
  <sheetFormatPr defaultColWidth="9" defaultRowHeight="21"/>
  <cols>
    <col min="1" max="1" width="9" style="15"/>
    <col min="2" max="2" width="40.29687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5" s="16" customFormat="1" ht="23.4">
      <c r="A1" s="223" t="s">
        <v>617</v>
      </c>
      <c r="B1" s="223"/>
      <c r="C1" s="223"/>
      <c r="D1" s="223"/>
      <c r="E1" s="223"/>
    </row>
    <row r="2" spans="1:5" s="16" customFormat="1" ht="23.4">
      <c r="A2" s="223" t="s">
        <v>618</v>
      </c>
      <c r="B2" s="223"/>
      <c r="C2" s="223"/>
      <c r="D2" s="223"/>
      <c r="E2" s="223"/>
    </row>
    <row r="3" spans="1:5" ht="23.4">
      <c r="A3" s="16" t="s">
        <v>5</v>
      </c>
    </row>
    <row r="5" spans="1:5">
      <c r="B5" s="17" t="s">
        <v>0</v>
      </c>
      <c r="C5" s="17" t="s">
        <v>6</v>
      </c>
      <c r="D5" s="17" t="s">
        <v>7</v>
      </c>
    </row>
    <row r="6" spans="1:5" ht="23.4">
      <c r="B6" s="18" t="s">
        <v>616</v>
      </c>
      <c r="C6" s="19">
        <v>3</v>
      </c>
      <c r="D6" s="20">
        <f>'กุมภาพันธ์ 2568'!C20+'กุมภาพันธ์ 2568'!C21+'กุมภาพันธ์ 2568'!C23</f>
        <v>9407200</v>
      </c>
    </row>
    <row r="7" spans="1:5" ht="23.4">
      <c r="B7" s="18" t="s">
        <v>8</v>
      </c>
      <c r="C7" s="19" t="s">
        <v>9</v>
      </c>
      <c r="D7" s="20">
        <v>0</v>
      </c>
    </row>
    <row r="8" spans="1:5" ht="23.4">
      <c r="B8" s="18" t="s">
        <v>10</v>
      </c>
      <c r="C8" s="19">
        <v>11</v>
      </c>
      <c r="D8" s="20">
        <f>SUM('กุมภาพันธ์ 2568'!C9:C19)</f>
        <v>141214</v>
      </c>
    </row>
    <row r="9" spans="1:5" ht="23.4">
      <c r="B9" s="18" t="s">
        <v>11</v>
      </c>
      <c r="C9" s="19" t="s">
        <v>9</v>
      </c>
      <c r="D9" s="20">
        <v>0</v>
      </c>
    </row>
    <row r="10" spans="1:5" ht="23.4">
      <c r="B10" s="18" t="s">
        <v>12</v>
      </c>
      <c r="C10" s="19" t="s">
        <v>9</v>
      </c>
      <c r="D10" s="20">
        <v>0</v>
      </c>
    </row>
    <row r="11" spans="1:5">
      <c r="B11" s="17" t="s">
        <v>4</v>
      </c>
      <c r="C11" s="19">
        <f t="shared" ref="C11:D11" si="0">SUM(C6:C10)</f>
        <v>14</v>
      </c>
      <c r="D11" s="21">
        <f t="shared" si="0"/>
        <v>9548414</v>
      </c>
    </row>
    <row r="13" spans="1:5" ht="23.4">
      <c r="A13" s="16" t="s">
        <v>13</v>
      </c>
    </row>
    <row r="23" spans="1:1" ht="23.4">
      <c r="A23" s="16" t="s">
        <v>14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9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3" t="s">
        <v>612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613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288</v>
      </c>
      <c r="C9" s="67">
        <v>40000</v>
      </c>
      <c r="D9" s="67">
        <v>40000</v>
      </c>
      <c r="E9" s="5" t="s">
        <v>3</v>
      </c>
      <c r="F9" s="4" t="s">
        <v>139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31</v>
      </c>
      <c r="K9" s="35" t="s">
        <v>450</v>
      </c>
      <c r="L9" s="43">
        <v>244144</v>
      </c>
    </row>
    <row r="10" spans="1:12" s="1" customFormat="1" ht="36">
      <c r="A10" s="6">
        <v>2</v>
      </c>
      <c r="B10" s="4" t="s">
        <v>451</v>
      </c>
      <c r="C10" s="67">
        <v>30000</v>
      </c>
      <c r="D10" s="67">
        <v>30000</v>
      </c>
      <c r="E10" s="5" t="s">
        <v>3</v>
      </c>
      <c r="F10" s="4" t="s">
        <v>139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31</v>
      </c>
      <c r="K10" s="35" t="s">
        <v>453</v>
      </c>
      <c r="L10" s="43">
        <v>244144</v>
      </c>
    </row>
    <row r="11" spans="1:12" s="1" customFormat="1" ht="36">
      <c r="A11" s="6">
        <v>3</v>
      </c>
      <c r="B11" s="4" t="s">
        <v>454</v>
      </c>
      <c r="C11" s="67">
        <v>84794</v>
      </c>
      <c r="D11" s="67">
        <v>84794</v>
      </c>
      <c r="E11" s="5" t="s">
        <v>3</v>
      </c>
      <c r="F11" s="4" t="s">
        <v>123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31</v>
      </c>
      <c r="K11" s="35" t="s">
        <v>452</v>
      </c>
      <c r="L11" s="43">
        <v>244144</v>
      </c>
    </row>
    <row r="12" spans="1:12" s="1" customFormat="1" ht="36">
      <c r="A12" s="6">
        <v>4</v>
      </c>
      <c r="B12" s="4" t="s">
        <v>283</v>
      </c>
      <c r="C12" s="67">
        <v>3520</v>
      </c>
      <c r="D12" s="67">
        <f>C12</f>
        <v>3520</v>
      </c>
      <c r="E12" s="5" t="s">
        <v>3</v>
      </c>
      <c r="F12" s="4" t="s">
        <v>54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31</v>
      </c>
      <c r="K12" s="35" t="s">
        <v>455</v>
      </c>
      <c r="L12" s="43">
        <v>244144</v>
      </c>
    </row>
    <row r="13" spans="1:12" s="1" customFormat="1" ht="36">
      <c r="A13" s="6">
        <v>5</v>
      </c>
      <c r="B13" s="4" t="s">
        <v>385</v>
      </c>
      <c r="C13" s="67">
        <v>26260</v>
      </c>
      <c r="D13" s="67">
        <f>C13</f>
        <v>26260</v>
      </c>
      <c r="E13" s="5" t="s">
        <v>3</v>
      </c>
      <c r="F13" s="4" t="s">
        <v>300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31</v>
      </c>
      <c r="K13" s="35" t="s">
        <v>456</v>
      </c>
      <c r="L13" s="43">
        <v>244144</v>
      </c>
    </row>
    <row r="14" spans="1:12" s="1" customFormat="1" ht="36">
      <c r="A14" s="6">
        <v>6</v>
      </c>
      <c r="B14" s="4" t="s">
        <v>293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31</v>
      </c>
      <c r="K14" s="35" t="s">
        <v>457</v>
      </c>
      <c r="L14" s="43">
        <v>244144</v>
      </c>
    </row>
    <row r="15" spans="1:12" s="1" customFormat="1" ht="36">
      <c r="A15" s="6">
        <v>7</v>
      </c>
      <c r="B15" s="4" t="s">
        <v>458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31</v>
      </c>
      <c r="K15" s="35" t="s">
        <v>459</v>
      </c>
      <c r="L15" s="43">
        <v>244144</v>
      </c>
    </row>
    <row r="16" spans="1:12" s="1" customFormat="1" ht="36">
      <c r="A16" s="6">
        <v>8</v>
      </c>
      <c r="B16" s="4" t="s">
        <v>460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31</v>
      </c>
      <c r="K16" s="35" t="s">
        <v>461</v>
      </c>
      <c r="L16" s="43">
        <v>244144</v>
      </c>
    </row>
    <row r="17" spans="1:12" s="1" customFormat="1" ht="36">
      <c r="A17" s="6">
        <v>9</v>
      </c>
      <c r="B17" s="4" t="s">
        <v>447</v>
      </c>
      <c r="C17" s="67">
        <v>495000</v>
      </c>
      <c r="D17" s="67">
        <v>490000</v>
      </c>
      <c r="E17" s="5" t="s">
        <v>3</v>
      </c>
      <c r="F17" s="4" t="s">
        <v>448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31</v>
      </c>
      <c r="K17" s="35" t="s">
        <v>449</v>
      </c>
      <c r="L17" s="43">
        <v>244147</v>
      </c>
    </row>
    <row r="18" spans="1:12" s="1" customFormat="1" ht="36">
      <c r="A18" s="6">
        <v>10</v>
      </c>
      <c r="B18" s="5" t="s">
        <v>442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139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31</v>
      </c>
      <c r="K18" s="35" t="s">
        <v>443</v>
      </c>
      <c r="L18" s="43">
        <v>244151</v>
      </c>
    </row>
    <row r="19" spans="1:12" s="1" customFormat="1" ht="36">
      <c r="A19" s="6">
        <v>11</v>
      </c>
      <c r="B19" s="5" t="s">
        <v>159</v>
      </c>
      <c r="C19" s="67">
        <v>5996</v>
      </c>
      <c r="D19" s="67">
        <f t="shared" si="11"/>
        <v>5996</v>
      </c>
      <c r="E19" s="5" t="s">
        <v>3</v>
      </c>
      <c r="F19" s="4" t="s">
        <v>179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31</v>
      </c>
      <c r="K19" s="35" t="s">
        <v>444</v>
      </c>
      <c r="L19" s="43">
        <v>244151</v>
      </c>
    </row>
    <row r="20" spans="1:12" s="1" customFormat="1" ht="36">
      <c r="A20" s="6">
        <v>12</v>
      </c>
      <c r="B20" s="5" t="s">
        <v>445</v>
      </c>
      <c r="C20" s="67">
        <v>14484</v>
      </c>
      <c r="D20" s="67">
        <f t="shared" si="11"/>
        <v>14484</v>
      </c>
      <c r="E20" s="5" t="s">
        <v>3</v>
      </c>
      <c r="F20" s="4" t="s">
        <v>123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31</v>
      </c>
      <c r="K20" s="35" t="s">
        <v>446</v>
      </c>
      <c r="L20" s="43">
        <v>244151</v>
      </c>
    </row>
    <row r="21" spans="1:12" s="1" customFormat="1" ht="36">
      <c r="A21" s="6">
        <v>13</v>
      </c>
      <c r="B21" s="5" t="s">
        <v>439</v>
      </c>
      <c r="C21" s="67">
        <v>13452</v>
      </c>
      <c r="D21" s="67">
        <f t="shared" si="11"/>
        <v>13452</v>
      </c>
      <c r="E21" s="5" t="s">
        <v>3</v>
      </c>
      <c r="F21" s="4" t="s">
        <v>182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31</v>
      </c>
      <c r="K21" s="35" t="s">
        <v>440</v>
      </c>
      <c r="L21" s="43">
        <v>244152</v>
      </c>
    </row>
    <row r="22" spans="1:12" s="1" customFormat="1" ht="36">
      <c r="A22" s="6">
        <v>14</v>
      </c>
      <c r="B22" s="5" t="s">
        <v>353</v>
      </c>
      <c r="C22" s="67">
        <v>3996</v>
      </c>
      <c r="D22" s="67">
        <f t="shared" si="11"/>
        <v>3996</v>
      </c>
      <c r="E22" s="5" t="s">
        <v>3</v>
      </c>
      <c r="F22" s="4" t="s">
        <v>300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31</v>
      </c>
      <c r="K22" s="35" t="s">
        <v>441</v>
      </c>
      <c r="L22" s="43">
        <v>244152</v>
      </c>
    </row>
    <row r="23" spans="1:12" s="1" customFormat="1" ht="36">
      <c r="A23" s="6">
        <v>15</v>
      </c>
      <c r="B23" s="5" t="s">
        <v>138</v>
      </c>
      <c r="C23" s="67">
        <v>13900</v>
      </c>
      <c r="D23" s="67">
        <f t="shared" si="11"/>
        <v>13900</v>
      </c>
      <c r="E23" s="5" t="s">
        <v>3</v>
      </c>
      <c r="F23" s="4" t="s">
        <v>139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31</v>
      </c>
      <c r="K23" s="35" t="s">
        <v>438</v>
      </c>
      <c r="L23" s="43">
        <v>244154</v>
      </c>
    </row>
    <row r="24" spans="1:12" s="1" customFormat="1" ht="36">
      <c r="A24" s="6">
        <v>16</v>
      </c>
      <c r="B24" s="5" t="s">
        <v>419</v>
      </c>
      <c r="C24" s="67">
        <v>3300</v>
      </c>
      <c r="D24" s="67">
        <f t="shared" si="11"/>
        <v>3300</v>
      </c>
      <c r="E24" s="5" t="s">
        <v>3</v>
      </c>
      <c r="F24" s="4" t="s">
        <v>123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31</v>
      </c>
      <c r="K24" s="35" t="s">
        <v>420</v>
      </c>
      <c r="L24" s="43">
        <v>244158</v>
      </c>
    </row>
    <row r="25" spans="1:12" s="1" customFormat="1" ht="36">
      <c r="A25" s="6">
        <v>17</v>
      </c>
      <c r="B25" s="4" t="s">
        <v>53</v>
      </c>
      <c r="C25" s="67">
        <v>18656</v>
      </c>
      <c r="D25" s="67">
        <f t="shared" si="11"/>
        <v>18656</v>
      </c>
      <c r="E25" s="5" t="s">
        <v>3</v>
      </c>
      <c r="F25" s="4" t="s">
        <v>77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31</v>
      </c>
      <c r="K25" s="35" t="s">
        <v>418</v>
      </c>
      <c r="L25" s="43">
        <v>244159</v>
      </c>
    </row>
    <row r="26" spans="1:12" s="1" customFormat="1" ht="36">
      <c r="A26" s="6">
        <v>18</v>
      </c>
      <c r="B26" s="4" t="s">
        <v>396</v>
      </c>
      <c r="C26" s="67">
        <v>1872.82</v>
      </c>
      <c r="D26" s="67">
        <f t="shared" si="11"/>
        <v>1872.82</v>
      </c>
      <c r="E26" s="5" t="s">
        <v>3</v>
      </c>
      <c r="F26" s="4" t="s">
        <v>75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31</v>
      </c>
      <c r="K26" s="35" t="s">
        <v>397</v>
      </c>
      <c r="L26" s="43">
        <v>244165</v>
      </c>
    </row>
    <row r="27" spans="1:12" s="1" customFormat="1" ht="36">
      <c r="A27" s="6">
        <v>19</v>
      </c>
      <c r="B27" s="4" t="s">
        <v>283</v>
      </c>
      <c r="C27" s="67">
        <v>1873.82</v>
      </c>
      <c r="D27" s="67">
        <f t="shared" si="11"/>
        <v>1873.82</v>
      </c>
      <c r="E27" s="5" t="s">
        <v>3</v>
      </c>
      <c r="F27" s="4" t="s">
        <v>54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31</v>
      </c>
      <c r="K27" s="35" t="s">
        <v>398</v>
      </c>
      <c r="L27" s="43">
        <v>244165</v>
      </c>
    </row>
    <row r="28" spans="1:12" s="1" customFormat="1" ht="36">
      <c r="A28" s="6">
        <v>20</v>
      </c>
      <c r="B28" s="4" t="s">
        <v>399</v>
      </c>
      <c r="C28" s="67">
        <v>100000</v>
      </c>
      <c r="D28" s="67">
        <f t="shared" si="11"/>
        <v>100000</v>
      </c>
      <c r="E28" s="5" t="s">
        <v>3</v>
      </c>
      <c r="F28" s="4" t="s">
        <v>400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31</v>
      </c>
      <c r="K28" s="35" t="s">
        <v>401</v>
      </c>
      <c r="L28" s="43">
        <v>244166</v>
      </c>
    </row>
    <row r="29" spans="1:12" s="1" customFormat="1" ht="36">
      <c r="A29" s="48">
        <v>21</v>
      </c>
      <c r="B29" s="169" t="s">
        <v>421</v>
      </c>
      <c r="C29" s="222">
        <v>553280</v>
      </c>
      <c r="D29" s="222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428</v>
      </c>
      <c r="C30" s="122"/>
      <c r="D30" s="58"/>
      <c r="E30" s="24"/>
      <c r="F30" s="24" t="s">
        <v>422</v>
      </c>
      <c r="G30" s="58">
        <v>359948</v>
      </c>
      <c r="H30" s="24" t="s">
        <v>426</v>
      </c>
      <c r="I30" s="144">
        <f>G34</f>
        <v>240000</v>
      </c>
      <c r="J30" s="25" t="s">
        <v>43</v>
      </c>
      <c r="K30" s="31" t="s">
        <v>435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423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424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425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426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123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427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429</v>
      </c>
      <c r="C37" s="140"/>
      <c r="D37" s="69"/>
      <c r="E37" s="36"/>
      <c r="F37" s="36" t="s">
        <v>424</v>
      </c>
      <c r="G37" s="69">
        <v>13800</v>
      </c>
      <c r="H37" s="248" t="s">
        <v>225</v>
      </c>
      <c r="I37" s="248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123</v>
      </c>
      <c r="G38" s="71">
        <v>11280</v>
      </c>
      <c r="H38" s="249"/>
      <c r="I38" s="249"/>
      <c r="J38" s="29"/>
      <c r="K38" s="32"/>
      <c r="L38" s="72"/>
    </row>
    <row r="39" spans="1:12" s="1" customFormat="1" ht="72">
      <c r="A39" s="46"/>
      <c r="B39" s="36" t="s">
        <v>430</v>
      </c>
      <c r="C39" s="140"/>
      <c r="D39" s="69"/>
      <c r="E39" s="36"/>
      <c r="F39" s="36" t="s">
        <v>424</v>
      </c>
      <c r="G39" s="69">
        <v>6200</v>
      </c>
      <c r="H39" s="36" t="s">
        <v>433</v>
      </c>
      <c r="I39" s="143">
        <f>G40</f>
        <v>6030</v>
      </c>
      <c r="J39" s="37" t="s">
        <v>43</v>
      </c>
      <c r="K39" s="40" t="s">
        <v>434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123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431</v>
      </c>
      <c r="C41" s="140"/>
      <c r="D41" s="69"/>
      <c r="E41" s="36"/>
      <c r="F41" s="36" t="s">
        <v>423</v>
      </c>
      <c r="G41" s="69">
        <v>61500</v>
      </c>
      <c r="H41" s="248" t="s">
        <v>225</v>
      </c>
      <c r="I41" s="248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424</v>
      </c>
      <c r="G42" s="58">
        <v>59400</v>
      </c>
      <c r="H42" s="250"/>
      <c r="I42" s="250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426</v>
      </c>
      <c r="G43" s="58">
        <v>67500</v>
      </c>
      <c r="H43" s="250"/>
      <c r="I43" s="250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123</v>
      </c>
      <c r="G44" s="58">
        <v>118500</v>
      </c>
      <c r="H44" s="250"/>
      <c r="I44" s="250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427</v>
      </c>
      <c r="G45" s="71">
        <v>67410</v>
      </c>
      <c r="H45" s="249"/>
      <c r="I45" s="249"/>
      <c r="J45" s="29"/>
      <c r="K45" s="32"/>
      <c r="L45" s="72"/>
    </row>
    <row r="46" spans="1:12" s="1" customFormat="1">
      <c r="A46" s="46"/>
      <c r="B46" s="24" t="s">
        <v>432</v>
      </c>
      <c r="C46" s="122"/>
      <c r="D46" s="58"/>
      <c r="E46" s="24"/>
      <c r="F46" s="24" t="s">
        <v>424</v>
      </c>
      <c r="G46" s="58">
        <v>13600</v>
      </c>
      <c r="H46" s="250" t="s">
        <v>225</v>
      </c>
      <c r="I46" s="250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123</v>
      </c>
      <c r="G47" s="71">
        <v>10880</v>
      </c>
      <c r="H47" s="249"/>
      <c r="I47" s="249"/>
      <c r="J47" s="29"/>
      <c r="K47" s="32"/>
      <c r="L47" s="72"/>
    </row>
    <row r="48" spans="1:12" s="1" customFormat="1" ht="72">
      <c r="A48" s="48">
        <v>22</v>
      </c>
      <c r="B48" s="37" t="s">
        <v>391</v>
      </c>
      <c r="C48" s="69">
        <v>3711000</v>
      </c>
      <c r="D48" s="69">
        <f>C48</f>
        <v>3711000</v>
      </c>
      <c r="E48" s="36" t="s">
        <v>2</v>
      </c>
      <c r="F48" s="37" t="s">
        <v>392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394</v>
      </c>
      <c r="K48" s="40" t="s">
        <v>395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393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413</v>
      </c>
      <c r="C50" s="58">
        <v>1158900</v>
      </c>
      <c r="D50" s="58">
        <v>1158900</v>
      </c>
      <c r="E50" s="24" t="s">
        <v>2</v>
      </c>
      <c r="F50" s="25" t="s">
        <v>105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43</v>
      </c>
      <c r="K50" s="31" t="s">
        <v>415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414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436</v>
      </c>
      <c r="C52" s="123">
        <v>800000</v>
      </c>
      <c r="D52" s="67">
        <v>800000</v>
      </c>
      <c r="E52" s="5" t="s">
        <v>2</v>
      </c>
      <c r="F52" s="5" t="s">
        <v>309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43</v>
      </c>
      <c r="K52" s="35" t="s">
        <v>437</v>
      </c>
      <c r="L52" s="43">
        <v>244186</v>
      </c>
    </row>
    <row r="53" spans="1:12" s="1" customFormat="1" ht="144">
      <c r="A53" s="46">
        <v>25</v>
      </c>
      <c r="B53" s="25" t="s">
        <v>402</v>
      </c>
      <c r="C53" s="58">
        <v>5549600</v>
      </c>
      <c r="D53" s="58">
        <v>5231201</v>
      </c>
      <c r="E53" s="24" t="s">
        <v>2</v>
      </c>
      <c r="F53" s="136" t="s">
        <v>404</v>
      </c>
      <c r="G53" s="137">
        <v>4567888</v>
      </c>
      <c r="H53" s="24" t="s">
        <v>405</v>
      </c>
      <c r="I53" s="144">
        <v>4370000</v>
      </c>
      <c r="J53" s="25" t="s">
        <v>411</v>
      </c>
      <c r="K53" s="31" t="s">
        <v>412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405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244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406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407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408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236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409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152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410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416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417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504</v>
      </c>
      <c r="C9" s="67">
        <v>12000</v>
      </c>
      <c r="D9" s="67">
        <f t="shared" ref="D9:D20" si="0">C9</f>
        <v>12000</v>
      </c>
      <c r="E9" s="5" t="s">
        <v>3</v>
      </c>
      <c r="F9" s="4" t="s">
        <v>71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31</v>
      </c>
      <c r="K9" s="35" t="s">
        <v>505</v>
      </c>
      <c r="L9" s="43">
        <v>244166</v>
      </c>
    </row>
    <row r="10" spans="1:12" s="1" customFormat="1" ht="36">
      <c r="A10" s="6">
        <v>2</v>
      </c>
      <c r="B10" s="4" t="s">
        <v>498</v>
      </c>
      <c r="C10" s="67">
        <v>13740</v>
      </c>
      <c r="D10" s="67">
        <f t="shared" si="0"/>
        <v>13740</v>
      </c>
      <c r="E10" s="5" t="s">
        <v>3</v>
      </c>
      <c r="F10" s="4" t="s">
        <v>499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31</v>
      </c>
      <c r="K10" s="35" t="s">
        <v>500</v>
      </c>
      <c r="L10" s="43">
        <v>244167</v>
      </c>
    </row>
    <row r="11" spans="1:12" s="1" customFormat="1" ht="36">
      <c r="A11" s="6">
        <v>3</v>
      </c>
      <c r="B11" s="4" t="s">
        <v>165</v>
      </c>
      <c r="C11" s="67">
        <v>4096</v>
      </c>
      <c r="D11" s="67">
        <f t="shared" si="0"/>
        <v>4096</v>
      </c>
      <c r="E11" s="5" t="s">
        <v>3</v>
      </c>
      <c r="F11" s="4" t="s">
        <v>501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31</v>
      </c>
      <c r="K11" s="35" t="s">
        <v>502</v>
      </c>
      <c r="L11" s="43">
        <v>244167</v>
      </c>
    </row>
    <row r="12" spans="1:12" ht="36">
      <c r="A12" s="6">
        <v>4</v>
      </c>
      <c r="B12" s="4" t="s">
        <v>496</v>
      </c>
      <c r="C12" s="67">
        <v>63350</v>
      </c>
      <c r="D12" s="67">
        <f t="shared" si="0"/>
        <v>63350</v>
      </c>
      <c r="E12" s="5" t="s">
        <v>3</v>
      </c>
      <c r="F12" s="4" t="s">
        <v>127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31</v>
      </c>
      <c r="K12" s="35" t="s">
        <v>497</v>
      </c>
      <c r="L12" s="43">
        <v>244167</v>
      </c>
    </row>
    <row r="13" spans="1:12" s="1" customFormat="1" ht="36">
      <c r="A13" s="6">
        <v>5</v>
      </c>
      <c r="B13" s="4" t="s">
        <v>283</v>
      </c>
      <c r="C13" s="67">
        <v>5750</v>
      </c>
      <c r="D13" s="67">
        <f t="shared" si="0"/>
        <v>5750</v>
      </c>
      <c r="E13" s="5" t="s">
        <v>3</v>
      </c>
      <c r="F13" s="4" t="s">
        <v>54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31</v>
      </c>
      <c r="K13" s="35" t="s">
        <v>503</v>
      </c>
      <c r="L13" s="43">
        <v>244168</v>
      </c>
    </row>
    <row r="14" spans="1:12" ht="36">
      <c r="A14" s="6">
        <v>6</v>
      </c>
      <c r="B14" s="4" t="s">
        <v>494</v>
      </c>
      <c r="C14" s="67">
        <v>5000</v>
      </c>
      <c r="D14" s="67">
        <f t="shared" si="0"/>
        <v>5000</v>
      </c>
      <c r="E14" s="5" t="s">
        <v>3</v>
      </c>
      <c r="F14" s="4" t="s">
        <v>123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31</v>
      </c>
      <c r="K14" s="35" t="s">
        <v>495</v>
      </c>
      <c r="L14" s="43">
        <v>244179</v>
      </c>
    </row>
    <row r="15" spans="1:12" ht="36">
      <c r="A15" s="6">
        <v>7</v>
      </c>
      <c r="B15" s="4" t="s">
        <v>491</v>
      </c>
      <c r="C15" s="67">
        <v>44200</v>
      </c>
      <c r="D15" s="67">
        <f t="shared" si="0"/>
        <v>44200</v>
      </c>
      <c r="E15" s="5" t="s">
        <v>3</v>
      </c>
      <c r="F15" s="4" t="s">
        <v>492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31</v>
      </c>
      <c r="K15" s="35" t="s">
        <v>493</v>
      </c>
      <c r="L15" s="43">
        <v>244182</v>
      </c>
    </row>
    <row r="16" spans="1:12" ht="36">
      <c r="A16" s="6">
        <v>8</v>
      </c>
      <c r="B16" s="4" t="s">
        <v>481</v>
      </c>
      <c r="C16" s="67">
        <v>20000</v>
      </c>
      <c r="D16" s="67">
        <f t="shared" si="0"/>
        <v>20000</v>
      </c>
      <c r="E16" s="5" t="s">
        <v>3</v>
      </c>
      <c r="F16" s="4" t="s">
        <v>482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31</v>
      </c>
      <c r="K16" s="35" t="s">
        <v>483</v>
      </c>
      <c r="L16" s="43">
        <v>244186</v>
      </c>
    </row>
    <row r="17" spans="1:12" ht="36">
      <c r="A17" s="6">
        <v>9</v>
      </c>
      <c r="B17" s="4" t="s">
        <v>283</v>
      </c>
      <c r="C17" s="67">
        <v>4788</v>
      </c>
      <c r="D17" s="67">
        <f t="shared" si="0"/>
        <v>4788</v>
      </c>
      <c r="E17" s="5" t="s">
        <v>3</v>
      </c>
      <c r="F17" s="4" t="s">
        <v>484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31</v>
      </c>
      <c r="K17" s="35" t="s">
        <v>485</v>
      </c>
      <c r="L17" s="43">
        <v>244186</v>
      </c>
    </row>
    <row r="18" spans="1:12" ht="36">
      <c r="A18" s="6">
        <v>10</v>
      </c>
      <c r="B18" s="4" t="s">
        <v>283</v>
      </c>
      <c r="C18" s="67">
        <v>1800</v>
      </c>
      <c r="D18" s="67">
        <f t="shared" si="0"/>
        <v>1800</v>
      </c>
      <c r="E18" s="5" t="s">
        <v>3</v>
      </c>
      <c r="F18" s="4" t="s">
        <v>484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31</v>
      </c>
      <c r="K18" s="35" t="s">
        <v>486</v>
      </c>
      <c r="L18" s="43">
        <v>244186</v>
      </c>
    </row>
    <row r="19" spans="1:12" ht="36">
      <c r="A19" s="6">
        <v>11</v>
      </c>
      <c r="B19" s="4" t="s">
        <v>487</v>
      </c>
      <c r="C19" s="67">
        <v>11790</v>
      </c>
      <c r="D19" s="67">
        <f t="shared" si="0"/>
        <v>11790</v>
      </c>
      <c r="E19" s="5" t="s">
        <v>3</v>
      </c>
      <c r="F19" s="4" t="s">
        <v>123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31</v>
      </c>
      <c r="K19" s="35" t="s">
        <v>488</v>
      </c>
      <c r="L19" s="43">
        <v>244186</v>
      </c>
    </row>
    <row r="20" spans="1:12" ht="36">
      <c r="A20" s="6">
        <v>12</v>
      </c>
      <c r="B20" s="4" t="s">
        <v>489</v>
      </c>
      <c r="C20" s="67">
        <v>8253</v>
      </c>
      <c r="D20" s="67">
        <f t="shared" si="0"/>
        <v>8253</v>
      </c>
      <c r="E20" s="5" t="s">
        <v>3</v>
      </c>
      <c r="F20" s="4" t="s">
        <v>123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31</v>
      </c>
      <c r="K20" s="35" t="s">
        <v>490</v>
      </c>
      <c r="L20" s="43">
        <v>244186</v>
      </c>
    </row>
    <row r="21" spans="1:12" ht="36">
      <c r="A21" s="6">
        <v>13</v>
      </c>
      <c r="B21" s="4" t="s">
        <v>478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300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31</v>
      </c>
      <c r="K21" s="35" t="s">
        <v>479</v>
      </c>
      <c r="L21" s="43">
        <v>244187</v>
      </c>
    </row>
    <row r="22" spans="1:12" ht="36">
      <c r="A22" s="6">
        <v>14</v>
      </c>
      <c r="B22" s="4" t="s">
        <v>355</v>
      </c>
      <c r="C22" s="67">
        <v>27560</v>
      </c>
      <c r="D22" s="67">
        <f t="shared" si="27"/>
        <v>27560</v>
      </c>
      <c r="E22" s="5" t="s">
        <v>3</v>
      </c>
      <c r="F22" s="4" t="s">
        <v>469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31</v>
      </c>
      <c r="K22" s="35" t="s">
        <v>480</v>
      </c>
      <c r="L22" s="43">
        <v>244187</v>
      </c>
    </row>
    <row r="23" spans="1:12" s="1" customFormat="1" ht="36">
      <c r="A23" s="6">
        <v>15</v>
      </c>
      <c r="B23" s="4" t="s">
        <v>462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309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31</v>
      </c>
      <c r="K23" s="35" t="s">
        <v>463</v>
      </c>
      <c r="L23" s="43">
        <v>244195</v>
      </c>
    </row>
    <row r="24" spans="1:12" s="1" customFormat="1" ht="36">
      <c r="A24" s="6">
        <v>16</v>
      </c>
      <c r="B24" s="4" t="s">
        <v>178</v>
      </c>
      <c r="C24" s="67">
        <v>8887</v>
      </c>
      <c r="D24" s="67">
        <f t="shared" si="34"/>
        <v>8887</v>
      </c>
      <c r="E24" s="5" t="s">
        <v>3</v>
      </c>
      <c r="F24" s="4" t="s">
        <v>123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31</v>
      </c>
      <c r="K24" s="35" t="s">
        <v>466</v>
      </c>
      <c r="L24" s="43">
        <v>244195</v>
      </c>
    </row>
    <row r="25" spans="1:12" s="1" customFormat="1" ht="36">
      <c r="A25" s="6">
        <v>17</v>
      </c>
      <c r="B25" s="4" t="s">
        <v>344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31</v>
      </c>
      <c r="K25" s="35" t="s">
        <v>467</v>
      </c>
      <c r="L25" s="43">
        <v>244195</v>
      </c>
    </row>
    <row r="26" spans="1:12" s="1" customFormat="1" ht="36">
      <c r="A26" s="6">
        <v>18</v>
      </c>
      <c r="B26" s="4" t="s">
        <v>288</v>
      </c>
      <c r="C26" s="67">
        <v>9525</v>
      </c>
      <c r="D26" s="67">
        <f t="shared" si="34"/>
        <v>9525</v>
      </c>
      <c r="E26" s="5" t="s">
        <v>3</v>
      </c>
      <c r="F26" s="4" t="s">
        <v>139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31</v>
      </c>
      <c r="K26" s="35" t="s">
        <v>468</v>
      </c>
      <c r="L26" s="43">
        <v>244195</v>
      </c>
    </row>
    <row r="27" spans="1:12" ht="36">
      <c r="A27" s="6">
        <v>19</v>
      </c>
      <c r="B27" s="4" t="s">
        <v>465</v>
      </c>
      <c r="C27" s="67">
        <v>32090</v>
      </c>
      <c r="D27" s="67">
        <f t="shared" si="34"/>
        <v>32090</v>
      </c>
      <c r="E27" s="5" t="s">
        <v>3</v>
      </c>
      <c r="F27" s="4" t="s">
        <v>469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31</v>
      </c>
      <c r="K27" s="35" t="s">
        <v>470</v>
      </c>
      <c r="L27" s="43">
        <v>244195</v>
      </c>
    </row>
    <row r="28" spans="1:12" ht="36">
      <c r="A28" s="6">
        <v>20</v>
      </c>
      <c r="B28" s="4" t="s">
        <v>462</v>
      </c>
      <c r="C28" s="67">
        <v>15005</v>
      </c>
      <c r="D28" s="67">
        <f t="shared" si="34"/>
        <v>15005</v>
      </c>
      <c r="E28" s="5" t="s">
        <v>3</v>
      </c>
      <c r="F28" s="4" t="s">
        <v>309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31</v>
      </c>
      <c r="K28" s="35" t="s">
        <v>464</v>
      </c>
      <c r="L28" s="43">
        <v>244200</v>
      </c>
    </row>
    <row r="29" spans="1:12" s="1" customFormat="1" ht="72">
      <c r="A29" s="48">
        <v>21</v>
      </c>
      <c r="B29" s="37" t="s">
        <v>471</v>
      </c>
      <c r="C29" s="69">
        <v>6000000</v>
      </c>
      <c r="D29" s="69">
        <v>5877420.4500000002</v>
      </c>
      <c r="E29" s="36" t="s">
        <v>2</v>
      </c>
      <c r="F29" s="154" t="s">
        <v>244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43</v>
      </c>
      <c r="K29" s="40" t="s">
        <v>472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236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267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268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473</v>
      </c>
      <c r="C33" s="58">
        <v>995000</v>
      </c>
      <c r="D33" s="58">
        <v>995000</v>
      </c>
      <c r="E33" s="24" t="s">
        <v>2</v>
      </c>
      <c r="F33" s="153" t="s">
        <v>474</v>
      </c>
      <c r="G33" s="137">
        <v>989000</v>
      </c>
      <c r="H33" s="25" t="s">
        <v>474</v>
      </c>
      <c r="I33" s="58">
        <f>G33</f>
        <v>989000</v>
      </c>
      <c r="J33" s="25" t="s">
        <v>43</v>
      </c>
      <c r="K33" s="31" t="s">
        <v>477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475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476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506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507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564</v>
      </c>
      <c r="C9" s="67">
        <v>3096.05</v>
      </c>
      <c r="D9" s="67">
        <f t="shared" ref="D9:D26" si="0">C9</f>
        <v>3096.05</v>
      </c>
      <c r="E9" s="5" t="s">
        <v>3</v>
      </c>
      <c r="F9" s="4" t="s">
        <v>75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31</v>
      </c>
      <c r="K9" s="35" t="s">
        <v>565</v>
      </c>
      <c r="L9" s="43">
        <v>244197</v>
      </c>
    </row>
    <row r="10" spans="1:12" s="1" customFormat="1" ht="36">
      <c r="A10" s="6">
        <v>2</v>
      </c>
      <c r="B10" s="4" t="s">
        <v>557</v>
      </c>
      <c r="C10" s="67">
        <v>9900</v>
      </c>
      <c r="D10" s="67">
        <f t="shared" si="0"/>
        <v>9900</v>
      </c>
      <c r="E10" s="5" t="s">
        <v>3</v>
      </c>
      <c r="F10" s="4" t="s">
        <v>469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31</v>
      </c>
      <c r="K10" s="35" t="s">
        <v>558</v>
      </c>
      <c r="L10" s="43">
        <v>244200</v>
      </c>
    </row>
    <row r="11" spans="1:12" s="1" customFormat="1" ht="36">
      <c r="A11" s="6">
        <v>3</v>
      </c>
      <c r="B11" s="4" t="s">
        <v>559</v>
      </c>
      <c r="C11" s="67">
        <v>4986</v>
      </c>
      <c r="D11" s="67">
        <f t="shared" si="0"/>
        <v>4986</v>
      </c>
      <c r="E11" s="5" t="s">
        <v>3</v>
      </c>
      <c r="F11" s="4" t="s">
        <v>216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31</v>
      </c>
      <c r="K11" s="35" t="s">
        <v>560</v>
      </c>
      <c r="L11" s="43">
        <v>244200</v>
      </c>
    </row>
    <row r="12" spans="1:12" s="1" customFormat="1" ht="36">
      <c r="A12" s="6">
        <v>4</v>
      </c>
      <c r="B12" s="4" t="s">
        <v>561</v>
      </c>
      <c r="C12" s="67">
        <v>2450</v>
      </c>
      <c r="D12" s="67">
        <f t="shared" si="0"/>
        <v>2450</v>
      </c>
      <c r="E12" s="5" t="s">
        <v>3</v>
      </c>
      <c r="F12" s="4" t="s">
        <v>562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31</v>
      </c>
      <c r="K12" s="35" t="s">
        <v>563</v>
      </c>
      <c r="L12" s="43">
        <v>244200</v>
      </c>
    </row>
    <row r="13" spans="1:12" s="1" customFormat="1" ht="36">
      <c r="A13" s="6">
        <v>5</v>
      </c>
      <c r="B13" s="4" t="s">
        <v>544</v>
      </c>
      <c r="C13" s="67">
        <v>53600</v>
      </c>
      <c r="D13" s="67">
        <f t="shared" si="0"/>
        <v>53600</v>
      </c>
      <c r="E13" s="5" t="s">
        <v>3</v>
      </c>
      <c r="F13" s="4" t="s">
        <v>182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31</v>
      </c>
      <c r="K13" s="35" t="s">
        <v>545</v>
      </c>
      <c r="L13" s="43">
        <v>244209</v>
      </c>
    </row>
    <row r="14" spans="1:12" s="1" customFormat="1" ht="36">
      <c r="A14" s="6">
        <v>6</v>
      </c>
      <c r="B14" s="4" t="s">
        <v>351</v>
      </c>
      <c r="C14" s="67">
        <v>12500</v>
      </c>
      <c r="D14" s="67">
        <f t="shared" si="0"/>
        <v>12500</v>
      </c>
      <c r="E14" s="5" t="s">
        <v>3</v>
      </c>
      <c r="F14" s="4" t="s">
        <v>614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31</v>
      </c>
      <c r="K14" s="35" t="s">
        <v>546</v>
      </c>
      <c r="L14" s="43">
        <v>244209</v>
      </c>
    </row>
    <row r="15" spans="1:12" s="1" customFormat="1" ht="36">
      <c r="A15" s="6">
        <v>7</v>
      </c>
      <c r="B15" s="4" t="s">
        <v>351</v>
      </c>
      <c r="C15" s="67">
        <v>53600</v>
      </c>
      <c r="D15" s="67">
        <f t="shared" si="0"/>
        <v>53600</v>
      </c>
      <c r="E15" s="5" t="s">
        <v>3</v>
      </c>
      <c r="F15" s="4" t="s">
        <v>123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31</v>
      </c>
      <c r="K15" s="35" t="s">
        <v>547</v>
      </c>
      <c r="L15" s="43">
        <v>244209</v>
      </c>
    </row>
    <row r="16" spans="1:12" s="1" customFormat="1" ht="36">
      <c r="A16" s="6">
        <v>8</v>
      </c>
      <c r="B16" s="4" t="s">
        <v>548</v>
      </c>
      <c r="C16" s="67">
        <v>18000</v>
      </c>
      <c r="D16" s="67">
        <f t="shared" si="0"/>
        <v>18000</v>
      </c>
      <c r="E16" s="5" t="s">
        <v>3</v>
      </c>
      <c r="F16" s="4" t="s">
        <v>123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31</v>
      </c>
      <c r="K16" s="35" t="s">
        <v>549</v>
      </c>
      <c r="L16" s="43">
        <v>244209</v>
      </c>
    </row>
    <row r="17" spans="1:12" s="1" customFormat="1" ht="36">
      <c r="A17" s="6">
        <v>9</v>
      </c>
      <c r="B17" s="4" t="s">
        <v>535</v>
      </c>
      <c r="C17" s="67">
        <v>11660</v>
      </c>
      <c r="D17" s="67">
        <f t="shared" si="0"/>
        <v>11660</v>
      </c>
      <c r="E17" s="5" t="s">
        <v>3</v>
      </c>
      <c r="F17" s="4" t="s">
        <v>77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31</v>
      </c>
      <c r="K17" s="35" t="s">
        <v>536</v>
      </c>
      <c r="L17" s="43">
        <v>244214</v>
      </c>
    </row>
    <row r="18" spans="1:12" s="1" customFormat="1" ht="36">
      <c r="A18" s="6">
        <v>10</v>
      </c>
      <c r="B18" s="4" t="s">
        <v>537</v>
      </c>
      <c r="C18" s="67">
        <v>9901</v>
      </c>
      <c r="D18" s="67">
        <f t="shared" si="0"/>
        <v>9901</v>
      </c>
      <c r="E18" s="5" t="s">
        <v>3</v>
      </c>
      <c r="F18" s="4" t="s">
        <v>123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31</v>
      </c>
      <c r="K18" s="35" t="s">
        <v>538</v>
      </c>
      <c r="L18" s="43">
        <v>244214</v>
      </c>
    </row>
    <row r="19" spans="1:12" s="1" customFormat="1" ht="36">
      <c r="A19" s="6">
        <v>11</v>
      </c>
      <c r="B19" s="158" t="s">
        <v>540</v>
      </c>
      <c r="C19" s="67">
        <v>24000</v>
      </c>
      <c r="D19" s="67">
        <f t="shared" si="0"/>
        <v>24000</v>
      </c>
      <c r="E19" s="5" t="s">
        <v>3</v>
      </c>
      <c r="F19" s="4" t="s">
        <v>127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31</v>
      </c>
      <c r="K19" s="35" t="s">
        <v>541</v>
      </c>
      <c r="L19" s="43">
        <v>244214</v>
      </c>
    </row>
    <row r="20" spans="1:12" s="1" customFormat="1" ht="36">
      <c r="A20" s="6">
        <v>12</v>
      </c>
      <c r="B20" s="4" t="s">
        <v>165</v>
      </c>
      <c r="C20" s="67">
        <v>16200</v>
      </c>
      <c r="D20" s="67">
        <f t="shared" si="0"/>
        <v>16200</v>
      </c>
      <c r="E20" s="5" t="s">
        <v>3</v>
      </c>
      <c r="F20" s="4" t="s">
        <v>542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31</v>
      </c>
      <c r="K20" s="35" t="s">
        <v>543</v>
      </c>
      <c r="L20" s="43">
        <v>244214</v>
      </c>
    </row>
    <row r="21" spans="1:12" s="1" customFormat="1" ht="36">
      <c r="A21" s="6">
        <v>13</v>
      </c>
      <c r="B21" s="4" t="s">
        <v>532</v>
      </c>
      <c r="C21" s="67">
        <v>11200</v>
      </c>
      <c r="D21" s="67">
        <f t="shared" si="0"/>
        <v>11200</v>
      </c>
      <c r="E21" s="5" t="s">
        <v>3</v>
      </c>
      <c r="F21" s="4" t="s">
        <v>469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31</v>
      </c>
      <c r="K21" s="35" t="s">
        <v>533</v>
      </c>
      <c r="L21" s="43">
        <v>244215</v>
      </c>
    </row>
    <row r="22" spans="1:12" s="1" customFormat="1" ht="36">
      <c r="A22" s="6">
        <v>14</v>
      </c>
      <c r="B22" s="4" t="s">
        <v>351</v>
      </c>
      <c r="C22" s="67">
        <v>48000</v>
      </c>
      <c r="D22" s="67">
        <f t="shared" si="0"/>
        <v>48000</v>
      </c>
      <c r="E22" s="5" t="s">
        <v>3</v>
      </c>
      <c r="F22" s="4" t="s">
        <v>127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31</v>
      </c>
      <c r="K22" s="35" t="s">
        <v>534</v>
      </c>
      <c r="L22" s="43">
        <v>244215</v>
      </c>
    </row>
    <row r="23" spans="1:12" s="1" customFormat="1" ht="36">
      <c r="A23" s="6">
        <v>15</v>
      </c>
      <c r="B23" s="4" t="s">
        <v>351</v>
      </c>
      <c r="C23" s="67">
        <v>31900</v>
      </c>
      <c r="D23" s="67">
        <f t="shared" si="0"/>
        <v>31900</v>
      </c>
      <c r="E23" s="5" t="s">
        <v>3</v>
      </c>
      <c r="F23" s="4" t="s">
        <v>127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31</v>
      </c>
      <c r="K23" s="35" t="s">
        <v>539</v>
      </c>
      <c r="L23" s="43">
        <v>244215</v>
      </c>
    </row>
    <row r="24" spans="1:12" s="1" customFormat="1" ht="36">
      <c r="A24" s="6">
        <v>16</v>
      </c>
      <c r="B24" s="4" t="s">
        <v>529</v>
      </c>
      <c r="C24" s="67">
        <v>7250</v>
      </c>
      <c r="D24" s="67">
        <f t="shared" si="0"/>
        <v>7250</v>
      </c>
      <c r="E24" s="5" t="s">
        <v>3</v>
      </c>
      <c r="F24" s="4" t="s">
        <v>530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31</v>
      </c>
      <c r="K24" s="35" t="s">
        <v>531</v>
      </c>
      <c r="L24" s="43">
        <v>244216</v>
      </c>
    </row>
    <row r="25" spans="1:12" s="1" customFormat="1" ht="36">
      <c r="A25" s="6">
        <v>17</v>
      </c>
      <c r="B25" s="4" t="s">
        <v>526</v>
      </c>
      <c r="C25" s="67">
        <v>9992</v>
      </c>
      <c r="D25" s="67">
        <f t="shared" si="0"/>
        <v>9992</v>
      </c>
      <c r="E25" s="5" t="s">
        <v>3</v>
      </c>
      <c r="F25" s="4" t="s">
        <v>469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31</v>
      </c>
      <c r="K25" s="35" t="s">
        <v>527</v>
      </c>
      <c r="L25" s="43">
        <v>244218</v>
      </c>
    </row>
    <row r="26" spans="1:12" s="1" customFormat="1" ht="36">
      <c r="A26" s="6">
        <v>18</v>
      </c>
      <c r="B26" s="4" t="s">
        <v>385</v>
      </c>
      <c r="C26" s="67">
        <v>8984</v>
      </c>
      <c r="D26" s="67">
        <f t="shared" si="0"/>
        <v>8984</v>
      </c>
      <c r="E26" s="5" t="s">
        <v>3</v>
      </c>
      <c r="F26" s="4" t="s">
        <v>469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31</v>
      </c>
      <c r="K26" s="35" t="s">
        <v>528</v>
      </c>
      <c r="L26" s="43">
        <v>244218</v>
      </c>
    </row>
    <row r="27" spans="1:12" s="1" customFormat="1" ht="36">
      <c r="A27" s="6">
        <v>19</v>
      </c>
      <c r="B27" s="4" t="s">
        <v>519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123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31</v>
      </c>
      <c r="K27" s="35" t="s">
        <v>520</v>
      </c>
      <c r="L27" s="43">
        <v>244223</v>
      </c>
    </row>
    <row r="28" spans="1:12" s="1" customFormat="1" ht="36">
      <c r="A28" s="6">
        <v>20</v>
      </c>
      <c r="B28" s="4" t="s">
        <v>521</v>
      </c>
      <c r="C28" s="67">
        <v>6000</v>
      </c>
      <c r="D28" s="67">
        <f t="shared" si="46"/>
        <v>6000</v>
      </c>
      <c r="E28" s="5" t="s">
        <v>3</v>
      </c>
      <c r="F28" s="4" t="s">
        <v>469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31</v>
      </c>
      <c r="K28" s="35" t="s">
        <v>522</v>
      </c>
      <c r="L28" s="43">
        <v>244223</v>
      </c>
    </row>
    <row r="29" spans="1:12" s="1" customFormat="1" ht="36">
      <c r="A29" s="6">
        <v>21</v>
      </c>
      <c r="B29" s="4" t="s">
        <v>508</v>
      </c>
      <c r="C29" s="67">
        <v>20000</v>
      </c>
      <c r="D29" s="67">
        <f>C29</f>
        <v>20000</v>
      </c>
      <c r="E29" s="5" t="s">
        <v>3</v>
      </c>
      <c r="F29" s="4" t="s">
        <v>615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31</v>
      </c>
      <c r="K29" s="35" t="s">
        <v>509</v>
      </c>
      <c r="L29" s="43">
        <v>244225</v>
      </c>
    </row>
    <row r="30" spans="1:12" s="1" customFormat="1" ht="144">
      <c r="A30" s="48">
        <v>22</v>
      </c>
      <c r="B30" s="37" t="s">
        <v>402</v>
      </c>
      <c r="C30" s="69">
        <v>5549600</v>
      </c>
      <c r="D30" s="69">
        <v>5231201</v>
      </c>
      <c r="E30" s="36" t="s">
        <v>2</v>
      </c>
      <c r="F30" s="37" t="s">
        <v>403</v>
      </c>
      <c r="G30" s="38">
        <v>4300000</v>
      </c>
      <c r="H30" s="39" t="s">
        <v>405</v>
      </c>
      <c r="I30" s="38">
        <v>4370000</v>
      </c>
      <c r="J30" s="37" t="s">
        <v>411</v>
      </c>
      <c r="K30" s="40" t="s">
        <v>412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404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405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244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406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407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408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236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409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152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410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510</v>
      </c>
      <c r="C41" s="69">
        <v>598000</v>
      </c>
      <c r="D41" s="69">
        <v>480000</v>
      </c>
      <c r="E41" s="36" t="s">
        <v>2</v>
      </c>
      <c r="F41" s="37" t="s">
        <v>127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43</v>
      </c>
      <c r="K41" s="40" t="s">
        <v>513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511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512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550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44">
      <c r="A45" s="46"/>
      <c r="B45" s="24" t="s">
        <v>554</v>
      </c>
      <c r="C45" s="26">
        <v>15000</v>
      </c>
      <c r="D45" s="26">
        <v>14600</v>
      </c>
      <c r="E45" s="24"/>
      <c r="F45" s="136" t="s">
        <v>424</v>
      </c>
      <c r="G45" s="137">
        <v>13910</v>
      </c>
      <c r="H45" s="51" t="s">
        <v>424</v>
      </c>
      <c r="I45" s="26">
        <f>G45</f>
        <v>13910</v>
      </c>
      <c r="J45" s="25" t="s">
        <v>411</v>
      </c>
      <c r="K45" s="31" t="s">
        <v>553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551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552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555</v>
      </c>
      <c r="C48" s="26">
        <v>118500</v>
      </c>
      <c r="D48" s="26">
        <v>118500</v>
      </c>
      <c r="E48" s="24"/>
      <c r="F48" s="136" t="s">
        <v>423</v>
      </c>
      <c r="G48" s="137">
        <v>81000</v>
      </c>
      <c r="H48" s="121" t="s">
        <v>424</v>
      </c>
      <c r="I48" s="26">
        <f>G49</f>
        <v>64200</v>
      </c>
      <c r="J48" s="25" t="s">
        <v>411</v>
      </c>
      <c r="K48" s="31" t="s">
        <v>553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424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551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552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556</v>
      </c>
      <c r="C52" s="26">
        <v>13800</v>
      </c>
      <c r="D52" s="26">
        <v>13600</v>
      </c>
      <c r="E52" s="24"/>
      <c r="F52" s="25" t="s">
        <v>424</v>
      </c>
      <c r="G52" s="26">
        <v>13482</v>
      </c>
      <c r="H52" s="121" t="s">
        <v>424</v>
      </c>
      <c r="I52" s="26">
        <f>G52</f>
        <v>13482</v>
      </c>
      <c r="J52" s="25" t="s">
        <v>411</v>
      </c>
      <c r="K52" s="31" t="s">
        <v>553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551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552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514</v>
      </c>
      <c r="C55" s="58">
        <v>1100000</v>
      </c>
      <c r="D55" s="58">
        <v>1050000</v>
      </c>
      <c r="E55" s="24" t="s">
        <v>2</v>
      </c>
      <c r="F55" s="25" t="s">
        <v>515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43</v>
      </c>
      <c r="K55" s="31" t="s">
        <v>518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516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517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523</v>
      </c>
      <c r="C58" s="71">
        <v>2124000</v>
      </c>
      <c r="D58" s="71">
        <v>2124000</v>
      </c>
      <c r="E58" s="28" t="s">
        <v>2</v>
      </c>
      <c r="F58" s="29" t="s">
        <v>524</v>
      </c>
      <c r="G58" s="30">
        <v>2120000</v>
      </c>
      <c r="H58" s="68" t="s">
        <v>524</v>
      </c>
      <c r="I58" s="30">
        <v>2118000</v>
      </c>
      <c r="J58" s="29" t="s">
        <v>43</v>
      </c>
      <c r="K58" s="32" t="s">
        <v>525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566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567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610</v>
      </c>
      <c r="C9" s="67">
        <v>5100</v>
      </c>
      <c r="D9" s="67">
        <f>C9</f>
        <v>5100</v>
      </c>
      <c r="E9" s="5" t="s">
        <v>3</v>
      </c>
      <c r="F9" s="162" t="s">
        <v>127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31</v>
      </c>
      <c r="K9" s="35" t="s">
        <v>611</v>
      </c>
      <c r="L9" s="43">
        <v>244228</v>
      </c>
    </row>
    <row r="10" spans="1:12" ht="36">
      <c r="A10" s="6">
        <v>2</v>
      </c>
      <c r="B10" s="4" t="s">
        <v>608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31</v>
      </c>
      <c r="K10" s="35" t="s">
        <v>609</v>
      </c>
      <c r="L10" s="43">
        <v>244229</v>
      </c>
    </row>
    <row r="11" spans="1:12" ht="36">
      <c r="A11" s="6">
        <v>3</v>
      </c>
      <c r="B11" s="4" t="s">
        <v>604</v>
      </c>
      <c r="C11" s="67">
        <v>22990</v>
      </c>
      <c r="D11" s="67">
        <v>22900</v>
      </c>
      <c r="E11" s="5" t="s">
        <v>3</v>
      </c>
      <c r="F11" s="4" t="s">
        <v>127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31</v>
      </c>
      <c r="K11" s="35" t="s">
        <v>605</v>
      </c>
      <c r="L11" s="43">
        <v>244230</v>
      </c>
    </row>
    <row r="12" spans="1:12" ht="36">
      <c r="A12" s="6">
        <v>4</v>
      </c>
      <c r="B12" s="4" t="s">
        <v>606</v>
      </c>
      <c r="C12" s="67">
        <v>3580</v>
      </c>
      <c r="D12" s="67">
        <f>C12</f>
        <v>3580</v>
      </c>
      <c r="E12" s="5" t="s">
        <v>3</v>
      </c>
      <c r="F12" s="4" t="s">
        <v>469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31</v>
      </c>
      <c r="K12" s="35" t="s">
        <v>607</v>
      </c>
      <c r="L12" s="43">
        <v>244230</v>
      </c>
    </row>
    <row r="13" spans="1:12" ht="36">
      <c r="A13" s="6">
        <v>5</v>
      </c>
      <c r="B13" s="4" t="s">
        <v>601</v>
      </c>
      <c r="C13" s="67">
        <v>3500</v>
      </c>
      <c r="D13" s="67">
        <v>3500</v>
      </c>
      <c r="E13" s="5" t="s">
        <v>3</v>
      </c>
      <c r="F13" s="4" t="s">
        <v>236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31</v>
      </c>
      <c r="K13" s="35" t="s">
        <v>602</v>
      </c>
      <c r="L13" s="43">
        <v>244237</v>
      </c>
    </row>
    <row r="14" spans="1:12" ht="36">
      <c r="A14" s="6">
        <v>6</v>
      </c>
      <c r="B14" s="4" t="s">
        <v>508</v>
      </c>
      <c r="C14" s="67">
        <v>9160</v>
      </c>
      <c r="D14" s="67">
        <v>9160</v>
      </c>
      <c r="E14" s="5" t="s">
        <v>3</v>
      </c>
      <c r="F14" s="4" t="s">
        <v>499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31</v>
      </c>
      <c r="K14" s="35" t="s">
        <v>603</v>
      </c>
      <c r="L14" s="43">
        <v>244237</v>
      </c>
    </row>
    <row r="15" spans="1:12" ht="36">
      <c r="A15" s="6">
        <v>7</v>
      </c>
      <c r="B15" s="4" t="s">
        <v>599</v>
      </c>
      <c r="C15" s="67">
        <v>47405</v>
      </c>
      <c r="D15" s="67">
        <f>C15</f>
        <v>47405</v>
      </c>
      <c r="E15" s="5" t="s">
        <v>3</v>
      </c>
      <c r="F15" s="4" t="s">
        <v>123</v>
      </c>
      <c r="G15" s="3">
        <v>47405</v>
      </c>
      <c r="H15" s="73" t="s">
        <v>123</v>
      </c>
      <c r="I15" s="3">
        <v>47405</v>
      </c>
      <c r="J15" s="4" t="s">
        <v>31</v>
      </c>
      <c r="K15" s="35" t="s">
        <v>600</v>
      </c>
      <c r="L15" s="43">
        <v>244239</v>
      </c>
    </row>
    <row r="16" spans="1:12" ht="36">
      <c r="A16" s="6">
        <v>8</v>
      </c>
      <c r="B16" s="4" t="s">
        <v>583</v>
      </c>
      <c r="C16" s="67">
        <v>58313</v>
      </c>
      <c r="D16" s="67">
        <v>58313</v>
      </c>
      <c r="E16" s="5" t="s">
        <v>3</v>
      </c>
      <c r="F16" s="4" t="s">
        <v>123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31</v>
      </c>
      <c r="K16" s="35" t="s">
        <v>584</v>
      </c>
      <c r="L16" s="43">
        <v>244253</v>
      </c>
    </row>
    <row r="17" spans="1:12" s="1" customFormat="1" ht="54">
      <c r="A17" s="48">
        <v>9</v>
      </c>
      <c r="B17" s="37" t="s">
        <v>568</v>
      </c>
      <c r="C17" s="69">
        <v>528600</v>
      </c>
      <c r="D17" s="69">
        <v>528600</v>
      </c>
      <c r="E17" s="37" t="s">
        <v>27</v>
      </c>
      <c r="F17" s="37" t="s">
        <v>569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572</v>
      </c>
      <c r="K17" s="40" t="s">
        <v>573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570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571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578</v>
      </c>
      <c r="C20" s="58">
        <v>704800</v>
      </c>
      <c r="D20" s="58">
        <v>536200</v>
      </c>
      <c r="E20" s="25" t="s">
        <v>27</v>
      </c>
      <c r="F20" s="25" t="s">
        <v>579</v>
      </c>
      <c r="G20" s="26">
        <v>536200</v>
      </c>
      <c r="H20" s="25" t="s">
        <v>579</v>
      </c>
      <c r="I20" s="26">
        <v>536200</v>
      </c>
      <c r="J20" s="25" t="s">
        <v>572</v>
      </c>
      <c r="K20" s="31" t="s">
        <v>582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580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581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585</v>
      </c>
      <c r="C23" s="67">
        <v>1290920</v>
      </c>
      <c r="D23" s="67">
        <v>1290920</v>
      </c>
      <c r="E23" s="4" t="s">
        <v>586</v>
      </c>
      <c r="F23" s="4" t="s">
        <v>587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31</v>
      </c>
      <c r="K23" s="35" t="s">
        <v>588</v>
      </c>
      <c r="L23" s="43">
        <v>244258</v>
      </c>
    </row>
    <row r="24" spans="1:12" s="1" customFormat="1" ht="72">
      <c r="A24" s="46">
        <v>12</v>
      </c>
      <c r="B24" s="25" t="s">
        <v>574</v>
      </c>
      <c r="C24" s="58">
        <v>500000</v>
      </c>
      <c r="D24" s="58">
        <v>500000</v>
      </c>
      <c r="E24" s="24" t="s">
        <v>2</v>
      </c>
      <c r="F24" s="25" t="s">
        <v>577</v>
      </c>
      <c r="G24" s="26">
        <v>499000</v>
      </c>
      <c r="H24" s="51" t="s">
        <v>575</v>
      </c>
      <c r="I24" s="26">
        <f>G25</f>
        <v>479000</v>
      </c>
      <c r="J24" s="131" t="s">
        <v>43</v>
      </c>
      <c r="K24" s="31" t="s">
        <v>576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575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589</v>
      </c>
      <c r="C26" s="58">
        <v>976898</v>
      </c>
      <c r="D26" s="58">
        <v>976000</v>
      </c>
      <c r="E26" s="24" t="s">
        <v>2</v>
      </c>
      <c r="F26" s="25" t="s">
        <v>590</v>
      </c>
      <c r="G26" s="26">
        <v>722250</v>
      </c>
      <c r="H26" s="51" t="s">
        <v>594</v>
      </c>
      <c r="I26" s="26">
        <v>719624.53</v>
      </c>
      <c r="J26" s="25" t="s">
        <v>43</v>
      </c>
      <c r="K26" s="31" t="s">
        <v>598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244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591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592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593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594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595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596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597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25" t="s">
        <v>24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65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65" customFormat="1" ht="23.4">
      <c r="A6" s="224" t="s">
        <v>25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70</v>
      </c>
      <c r="C9" s="3">
        <v>12000</v>
      </c>
      <c r="D9" s="3">
        <f t="shared" ref="D9" si="0">C9</f>
        <v>12000</v>
      </c>
      <c r="E9" s="5" t="s">
        <v>3</v>
      </c>
      <c r="F9" s="5" t="s">
        <v>71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31</v>
      </c>
      <c r="K9" s="35" t="s">
        <v>72</v>
      </c>
      <c r="L9" s="7" t="s">
        <v>73</v>
      </c>
    </row>
    <row r="10" spans="1:12" s="1" customFormat="1" ht="36">
      <c r="A10" s="6">
        <v>2</v>
      </c>
      <c r="B10" s="4" t="s">
        <v>74</v>
      </c>
      <c r="C10" s="3">
        <v>3090.28</v>
      </c>
      <c r="D10" s="3">
        <f>C10</f>
        <v>3090.28</v>
      </c>
      <c r="E10" s="5" t="s">
        <v>3</v>
      </c>
      <c r="F10" s="5" t="s">
        <v>75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31</v>
      </c>
      <c r="K10" s="35" t="s">
        <v>76</v>
      </c>
      <c r="L10" s="7" t="s">
        <v>73</v>
      </c>
    </row>
    <row r="11" spans="1:12" s="1" customFormat="1" ht="36">
      <c r="A11" s="6">
        <v>3</v>
      </c>
      <c r="B11" s="4" t="s">
        <v>53</v>
      </c>
      <c r="C11" s="3">
        <v>12672</v>
      </c>
      <c r="D11" s="3">
        <f>C11</f>
        <v>12672</v>
      </c>
      <c r="E11" s="5" t="s">
        <v>3</v>
      </c>
      <c r="F11" s="5" t="s">
        <v>77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31</v>
      </c>
      <c r="K11" s="35" t="s">
        <v>69</v>
      </c>
      <c r="L11" s="7" t="s">
        <v>73</v>
      </c>
    </row>
    <row r="12" spans="1:12" s="1" customFormat="1" ht="36">
      <c r="A12" s="6">
        <v>4</v>
      </c>
      <c r="B12" s="4" t="s">
        <v>65</v>
      </c>
      <c r="C12" s="3">
        <v>8000</v>
      </c>
      <c r="D12" s="3">
        <f>C12</f>
        <v>8000</v>
      </c>
      <c r="E12" s="5" t="s">
        <v>3</v>
      </c>
      <c r="F12" s="5" t="s">
        <v>66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31</v>
      </c>
      <c r="K12" s="35" t="s">
        <v>67</v>
      </c>
      <c r="L12" s="7" t="s">
        <v>68</v>
      </c>
    </row>
    <row r="13" spans="1:12" s="1" customFormat="1" ht="36">
      <c r="A13" s="6">
        <v>5</v>
      </c>
      <c r="B13" s="4" t="s">
        <v>53</v>
      </c>
      <c r="C13" s="3">
        <v>16428</v>
      </c>
      <c r="D13" s="3">
        <f>C13</f>
        <v>16428</v>
      </c>
      <c r="E13" s="5" t="s">
        <v>3</v>
      </c>
      <c r="F13" s="5" t="s">
        <v>54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31</v>
      </c>
      <c r="K13" s="35" t="s">
        <v>55</v>
      </c>
      <c r="L13" s="7" t="s">
        <v>56</v>
      </c>
    </row>
    <row r="14" spans="1:12" s="1" customFormat="1" ht="36">
      <c r="A14" s="6">
        <v>6</v>
      </c>
      <c r="B14" s="4" t="s">
        <v>45</v>
      </c>
      <c r="C14" s="3">
        <v>39914</v>
      </c>
      <c r="D14" s="3">
        <f>C14</f>
        <v>39914</v>
      </c>
      <c r="E14" s="5" t="s">
        <v>3</v>
      </c>
      <c r="F14" s="5" t="s">
        <v>205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31</v>
      </c>
      <c r="K14" s="35" t="s">
        <v>46</v>
      </c>
      <c r="L14" s="7" t="s">
        <v>47</v>
      </c>
    </row>
    <row r="15" spans="1:12" s="1" customFormat="1" ht="36">
      <c r="A15" s="6">
        <v>7</v>
      </c>
      <c r="B15" s="4" t="s">
        <v>29</v>
      </c>
      <c r="C15" s="3">
        <v>8000</v>
      </c>
      <c r="D15" s="3">
        <v>8000</v>
      </c>
      <c r="E15" s="5" t="s">
        <v>3</v>
      </c>
      <c r="F15" s="5" t="s">
        <v>30</v>
      </c>
      <c r="G15" s="3">
        <v>8000</v>
      </c>
      <c r="H15" s="3" t="s">
        <v>30</v>
      </c>
      <c r="I15" s="3">
        <v>8000</v>
      </c>
      <c r="J15" s="4" t="s">
        <v>31</v>
      </c>
      <c r="K15" s="8" t="s">
        <v>32</v>
      </c>
      <c r="L15" s="43">
        <v>243920</v>
      </c>
    </row>
    <row r="16" spans="1:12" s="1" customFormat="1" ht="72">
      <c r="A16" s="48">
        <v>8</v>
      </c>
      <c r="B16" s="37" t="s">
        <v>57</v>
      </c>
      <c r="C16" s="38">
        <v>3319000</v>
      </c>
      <c r="D16" s="38">
        <f>C16</f>
        <v>3319000</v>
      </c>
      <c r="E16" s="36" t="s">
        <v>2</v>
      </c>
      <c r="F16" s="37" t="s">
        <v>58</v>
      </c>
      <c r="G16" s="38">
        <v>3050784</v>
      </c>
      <c r="H16" s="39" t="s">
        <v>58</v>
      </c>
      <c r="I16" s="38">
        <f>G16</f>
        <v>3050784</v>
      </c>
      <c r="J16" s="37" t="s">
        <v>43</v>
      </c>
      <c r="K16" s="40" t="s">
        <v>63</v>
      </c>
      <c r="L16" s="41" t="s">
        <v>64</v>
      </c>
    </row>
    <row r="17" spans="1:12" s="1" customFormat="1" ht="36">
      <c r="A17" s="46"/>
      <c r="B17" s="25"/>
      <c r="C17" s="26"/>
      <c r="D17" s="26"/>
      <c r="E17" s="24"/>
      <c r="F17" s="25" t="s">
        <v>59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60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61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62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26</v>
      </c>
      <c r="C21" s="3">
        <v>984935</v>
      </c>
      <c r="D21" s="3">
        <v>984935</v>
      </c>
      <c r="E21" s="4" t="s">
        <v>27</v>
      </c>
      <c r="F21" s="5" t="s">
        <v>28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78</v>
      </c>
      <c r="K21" s="49" t="s">
        <v>80</v>
      </c>
      <c r="L21" s="43">
        <v>243930</v>
      </c>
    </row>
    <row r="22" spans="1:12" s="1" customFormat="1" ht="72">
      <c r="A22" s="48">
        <v>10</v>
      </c>
      <c r="B22" s="37" t="s">
        <v>48</v>
      </c>
      <c r="C22" s="38">
        <v>2240000</v>
      </c>
      <c r="D22" s="38">
        <f>C22</f>
        <v>2240000</v>
      </c>
      <c r="E22" s="36" t="s">
        <v>2</v>
      </c>
      <c r="F22" s="36" t="s">
        <v>49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43</v>
      </c>
      <c r="K22" s="40" t="s">
        <v>51</v>
      </c>
      <c r="L22" s="41" t="s">
        <v>52</v>
      </c>
    </row>
    <row r="23" spans="1:12" s="1" customFormat="1">
      <c r="A23" s="46"/>
      <c r="B23" s="25"/>
      <c r="C23" s="26"/>
      <c r="D23" s="26"/>
      <c r="E23" s="24"/>
      <c r="F23" s="25" t="s">
        <v>50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33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35</v>
      </c>
      <c r="C31" s="26">
        <v>880000</v>
      </c>
      <c r="D31" s="26">
        <v>880000</v>
      </c>
      <c r="E31" s="24"/>
      <c r="F31" s="168" t="s">
        <v>34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43</v>
      </c>
      <c r="K31" s="31" t="s">
        <v>44</v>
      </c>
      <c r="L31" s="34" t="s">
        <v>79</v>
      </c>
    </row>
    <row r="32" spans="1:12" s="1" customFormat="1">
      <c r="A32" s="46"/>
      <c r="B32" s="29"/>
      <c r="C32" s="30"/>
      <c r="D32" s="30"/>
      <c r="E32" s="28"/>
      <c r="F32" s="28" t="s">
        <v>36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37</v>
      </c>
      <c r="C33" s="26">
        <v>850000</v>
      </c>
      <c r="D33" s="26">
        <v>850000</v>
      </c>
      <c r="E33" s="24"/>
      <c r="F33" s="168" t="s">
        <v>34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43</v>
      </c>
      <c r="K33" s="31" t="s">
        <v>44</v>
      </c>
      <c r="L33" s="34" t="s">
        <v>79</v>
      </c>
    </row>
    <row r="34" spans="1:12" s="1" customFormat="1">
      <c r="A34" s="46"/>
      <c r="B34" s="25"/>
      <c r="C34" s="26"/>
      <c r="D34" s="26"/>
      <c r="E34" s="24"/>
      <c r="F34" s="24" t="s">
        <v>36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38</v>
      </c>
      <c r="C35" s="26">
        <v>480000</v>
      </c>
      <c r="D35" s="26">
        <v>480000</v>
      </c>
      <c r="E35" s="24"/>
      <c r="F35" s="168" t="s">
        <v>34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43</v>
      </c>
      <c r="K35" s="31" t="s">
        <v>44</v>
      </c>
      <c r="L35" s="34" t="s">
        <v>79</v>
      </c>
    </row>
    <row r="36" spans="1:12" s="1" customFormat="1">
      <c r="A36" s="46"/>
      <c r="B36" s="25"/>
      <c r="C36" s="26"/>
      <c r="D36" s="26"/>
      <c r="E36" s="24"/>
      <c r="F36" s="24" t="s">
        <v>36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39</v>
      </c>
      <c r="C37" s="26">
        <v>440000</v>
      </c>
      <c r="D37" s="26">
        <v>440000</v>
      </c>
      <c r="E37" s="24"/>
      <c r="F37" s="168" t="s">
        <v>34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43</v>
      </c>
      <c r="K37" s="31" t="s">
        <v>44</v>
      </c>
      <c r="L37" s="34" t="s">
        <v>79</v>
      </c>
    </row>
    <row r="38" spans="1:12" s="1" customFormat="1">
      <c r="A38" s="46"/>
      <c r="B38" s="25"/>
      <c r="C38" s="26"/>
      <c r="D38" s="26"/>
      <c r="E38" s="24"/>
      <c r="F38" s="24" t="s">
        <v>36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40</v>
      </c>
      <c r="C39" s="26">
        <v>365000</v>
      </c>
      <c r="D39" s="26">
        <v>365000</v>
      </c>
      <c r="E39" s="24"/>
      <c r="F39" s="168" t="s">
        <v>34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43</v>
      </c>
      <c r="K39" s="31" t="s">
        <v>44</v>
      </c>
      <c r="L39" s="34" t="s">
        <v>79</v>
      </c>
    </row>
    <row r="40" spans="1:12" s="1" customFormat="1">
      <c r="A40" s="46"/>
      <c r="B40" s="25"/>
      <c r="C40" s="26"/>
      <c r="D40" s="26"/>
      <c r="E40" s="24"/>
      <c r="F40" s="24" t="s">
        <v>36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41</v>
      </c>
      <c r="C41" s="26">
        <v>330000</v>
      </c>
      <c r="D41" s="26">
        <v>330000</v>
      </c>
      <c r="E41" s="24"/>
      <c r="F41" s="168" t="s">
        <v>34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43</v>
      </c>
      <c r="K41" s="31" t="s">
        <v>44</v>
      </c>
      <c r="L41" s="34" t="s">
        <v>79</v>
      </c>
    </row>
    <row r="42" spans="1:12" s="1" customFormat="1">
      <c r="A42" s="46"/>
      <c r="B42" s="25"/>
      <c r="C42" s="26"/>
      <c r="D42" s="26"/>
      <c r="E42" s="24"/>
      <c r="F42" s="24" t="s">
        <v>36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42</v>
      </c>
      <c r="C43" s="26">
        <v>2400000</v>
      </c>
      <c r="D43" s="26">
        <v>2400000</v>
      </c>
      <c r="E43" s="24"/>
      <c r="F43" s="168" t="s">
        <v>34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43</v>
      </c>
      <c r="K43" s="31" t="s">
        <v>44</v>
      </c>
      <c r="L43" s="34" t="s">
        <v>79</v>
      </c>
    </row>
    <row r="44" spans="1:12" s="1" customFormat="1">
      <c r="A44" s="47"/>
      <c r="B44" s="29"/>
      <c r="C44" s="30"/>
      <c r="D44" s="30"/>
      <c r="E44" s="28"/>
      <c r="F44" s="28" t="s">
        <v>36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25" t="s">
        <v>81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65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65" customFormat="1" ht="23.4">
      <c r="A6" s="224" t="s">
        <v>141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161</v>
      </c>
      <c r="C9" s="67">
        <v>36900</v>
      </c>
      <c r="D9" s="67">
        <f t="shared" ref="D9:D15" si="0">C9</f>
        <v>36900</v>
      </c>
      <c r="E9" s="5" t="s">
        <v>3</v>
      </c>
      <c r="F9" s="5" t="s">
        <v>162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31</v>
      </c>
      <c r="K9" s="35" t="s">
        <v>163</v>
      </c>
      <c r="L9" s="43">
        <v>243933</v>
      </c>
    </row>
    <row r="10" spans="1:12" s="1" customFormat="1" ht="36">
      <c r="A10" s="6">
        <v>2</v>
      </c>
      <c r="B10" s="5" t="s">
        <v>53</v>
      </c>
      <c r="C10" s="67">
        <v>9135</v>
      </c>
      <c r="D10" s="67">
        <f t="shared" si="0"/>
        <v>9135</v>
      </c>
      <c r="E10" s="5" t="s">
        <v>3</v>
      </c>
      <c r="F10" s="5" t="s">
        <v>77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31</v>
      </c>
      <c r="K10" s="35" t="s">
        <v>164</v>
      </c>
      <c r="L10" s="43">
        <v>243933</v>
      </c>
    </row>
    <row r="11" spans="1:12" ht="36">
      <c r="A11" s="6">
        <v>3</v>
      </c>
      <c r="B11" s="5" t="s">
        <v>165</v>
      </c>
      <c r="C11" s="67">
        <v>17700</v>
      </c>
      <c r="D11" s="67">
        <f t="shared" si="0"/>
        <v>17700</v>
      </c>
      <c r="E11" s="5" t="s">
        <v>3</v>
      </c>
      <c r="F11" s="5" t="s">
        <v>123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31</v>
      </c>
      <c r="K11" s="35" t="s">
        <v>166</v>
      </c>
      <c r="L11" s="43">
        <v>243933</v>
      </c>
    </row>
    <row r="12" spans="1:12" ht="36">
      <c r="A12" s="6">
        <v>4</v>
      </c>
      <c r="B12" s="5" t="s">
        <v>167</v>
      </c>
      <c r="C12" s="67">
        <v>14940</v>
      </c>
      <c r="D12" s="67">
        <f t="shared" si="0"/>
        <v>14940</v>
      </c>
      <c r="E12" s="5" t="s">
        <v>3</v>
      </c>
      <c r="F12" s="5" t="s">
        <v>168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31</v>
      </c>
      <c r="K12" s="35" t="s">
        <v>169</v>
      </c>
      <c r="L12" s="43">
        <v>243933</v>
      </c>
    </row>
    <row r="13" spans="1:12" ht="36">
      <c r="A13" s="6">
        <v>5</v>
      </c>
      <c r="B13" s="5" t="s">
        <v>170</v>
      </c>
      <c r="C13" s="67">
        <v>28000</v>
      </c>
      <c r="D13" s="67">
        <f t="shared" si="0"/>
        <v>28000</v>
      </c>
      <c r="E13" s="5" t="s">
        <v>3</v>
      </c>
      <c r="F13" s="5" t="s">
        <v>127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31</v>
      </c>
      <c r="K13" s="35" t="s">
        <v>171</v>
      </c>
      <c r="L13" s="43">
        <v>243933</v>
      </c>
    </row>
    <row r="14" spans="1:12" s="1" customFormat="1" ht="36">
      <c r="A14" s="6">
        <v>6</v>
      </c>
      <c r="B14" s="5" t="s">
        <v>157</v>
      </c>
      <c r="C14" s="67">
        <v>5558</v>
      </c>
      <c r="D14" s="67">
        <f t="shared" si="0"/>
        <v>5558</v>
      </c>
      <c r="E14" s="5" t="s">
        <v>3</v>
      </c>
      <c r="F14" s="5" t="s">
        <v>123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31</v>
      </c>
      <c r="K14" s="35" t="s">
        <v>158</v>
      </c>
      <c r="L14" s="43">
        <v>243940</v>
      </c>
    </row>
    <row r="15" spans="1:12" s="1" customFormat="1" ht="36">
      <c r="A15" s="6">
        <v>7</v>
      </c>
      <c r="B15" s="4" t="s">
        <v>159</v>
      </c>
      <c r="C15" s="67">
        <v>3508</v>
      </c>
      <c r="D15" s="67">
        <f t="shared" si="0"/>
        <v>3508</v>
      </c>
      <c r="E15" s="5" t="s">
        <v>3</v>
      </c>
      <c r="F15" s="5" t="s">
        <v>123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31</v>
      </c>
      <c r="K15" s="35" t="s">
        <v>160</v>
      </c>
      <c r="L15" s="43">
        <v>243940</v>
      </c>
    </row>
    <row r="16" spans="1:12" s="1" customFormat="1" ht="36">
      <c r="A16" s="6">
        <v>8</v>
      </c>
      <c r="B16" s="5" t="s">
        <v>155</v>
      </c>
      <c r="C16" s="67">
        <v>2500</v>
      </c>
      <c r="D16" s="67">
        <v>2500</v>
      </c>
      <c r="E16" s="5" t="s">
        <v>3</v>
      </c>
      <c r="F16" s="5" t="s">
        <v>123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31</v>
      </c>
      <c r="K16" s="35" t="s">
        <v>156</v>
      </c>
      <c r="L16" s="43">
        <v>243941</v>
      </c>
    </row>
    <row r="17" spans="1:12" s="1" customFormat="1" ht="36">
      <c r="A17" s="6">
        <v>9</v>
      </c>
      <c r="B17" s="4" t="s">
        <v>138</v>
      </c>
      <c r="C17" s="3">
        <v>38250</v>
      </c>
      <c r="D17" s="3">
        <v>38250</v>
      </c>
      <c r="E17" s="5" t="s">
        <v>3</v>
      </c>
      <c r="F17" s="5" t="s">
        <v>139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31</v>
      </c>
      <c r="K17" s="35" t="s">
        <v>140</v>
      </c>
      <c r="L17" s="7" t="s">
        <v>125</v>
      </c>
    </row>
    <row r="18" spans="1:12" s="1" customFormat="1" ht="36">
      <c r="A18" s="6">
        <v>10</v>
      </c>
      <c r="B18" s="4" t="s">
        <v>122</v>
      </c>
      <c r="C18" s="3">
        <v>10600</v>
      </c>
      <c r="D18" s="3">
        <f>C18</f>
        <v>10600</v>
      </c>
      <c r="E18" s="5" t="s">
        <v>3</v>
      </c>
      <c r="F18" s="4" t="s">
        <v>123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31</v>
      </c>
      <c r="K18" s="35" t="s">
        <v>124</v>
      </c>
      <c r="L18" s="7" t="s">
        <v>125</v>
      </c>
    </row>
    <row r="19" spans="1:12" s="1" customFormat="1" ht="36">
      <c r="A19" s="46">
        <v>11</v>
      </c>
      <c r="B19" s="166" t="s">
        <v>126</v>
      </c>
      <c r="C19" s="167">
        <v>313380</v>
      </c>
      <c r="D19" s="167">
        <f>C19</f>
        <v>313380</v>
      </c>
      <c r="E19" s="168" t="s">
        <v>3</v>
      </c>
      <c r="F19" s="24" t="s">
        <v>136</v>
      </c>
      <c r="G19" s="26">
        <f t="shared" si="1"/>
        <v>313380</v>
      </c>
      <c r="H19" s="24" t="s">
        <v>136</v>
      </c>
      <c r="I19" s="26">
        <f>G19</f>
        <v>313380</v>
      </c>
      <c r="J19" s="25" t="s">
        <v>31</v>
      </c>
      <c r="K19" s="31" t="s">
        <v>137</v>
      </c>
      <c r="L19" s="50">
        <v>243956</v>
      </c>
    </row>
    <row r="20" spans="1:12" s="1" customFormat="1">
      <c r="A20" s="46"/>
      <c r="B20" s="25" t="s">
        <v>129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128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130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131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132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133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134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135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82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83</v>
      </c>
      <c r="C29" s="30">
        <v>60000</v>
      </c>
      <c r="D29" s="30">
        <v>60000</v>
      </c>
      <c r="E29" s="28"/>
      <c r="F29" s="28" t="s">
        <v>84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43</v>
      </c>
      <c r="K29" s="32" t="s">
        <v>85</v>
      </c>
      <c r="L29" s="42" t="s">
        <v>86</v>
      </c>
    </row>
    <row r="30" spans="1:12" s="1" customFormat="1" ht="72">
      <c r="A30" s="46"/>
      <c r="B30" s="25" t="s">
        <v>87</v>
      </c>
      <c r="C30" s="26">
        <v>95000</v>
      </c>
      <c r="D30" s="26">
        <v>95000</v>
      </c>
      <c r="E30" s="24"/>
      <c r="F30" s="24" t="s">
        <v>88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43</v>
      </c>
      <c r="K30" s="31" t="s">
        <v>91</v>
      </c>
      <c r="L30" s="34" t="s">
        <v>86</v>
      </c>
    </row>
    <row r="31" spans="1:12" s="1" customFormat="1">
      <c r="A31" s="46"/>
      <c r="B31" s="25"/>
      <c r="C31" s="26"/>
      <c r="D31" s="26"/>
      <c r="E31" s="24"/>
      <c r="F31" s="24" t="s">
        <v>89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90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92</v>
      </c>
      <c r="C33" s="3">
        <v>535000</v>
      </c>
      <c r="D33" s="3">
        <v>535000</v>
      </c>
      <c r="E33" s="5"/>
      <c r="F33" s="5" t="s">
        <v>93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43</v>
      </c>
      <c r="K33" s="35" t="s">
        <v>94</v>
      </c>
      <c r="L33" s="43">
        <v>244010</v>
      </c>
    </row>
    <row r="34" spans="1:12" s="1" customFormat="1" ht="72">
      <c r="A34" s="46"/>
      <c r="B34" s="4" t="s">
        <v>95</v>
      </c>
      <c r="C34" s="3">
        <v>481500</v>
      </c>
      <c r="D34" s="3">
        <v>481500</v>
      </c>
      <c r="E34" s="5"/>
      <c r="F34" s="4" t="s">
        <v>93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43</v>
      </c>
      <c r="K34" s="35" t="s">
        <v>94</v>
      </c>
      <c r="L34" s="43">
        <v>244010</v>
      </c>
    </row>
    <row r="35" spans="1:12" s="1" customFormat="1" ht="72">
      <c r="A35" s="46"/>
      <c r="B35" s="4" t="s">
        <v>96</v>
      </c>
      <c r="C35" s="3">
        <v>190000</v>
      </c>
      <c r="D35" s="3">
        <v>190000</v>
      </c>
      <c r="E35" s="5"/>
      <c r="F35" s="4" t="s">
        <v>97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43</v>
      </c>
      <c r="K35" s="35" t="s">
        <v>98</v>
      </c>
      <c r="L35" s="7" t="s">
        <v>99</v>
      </c>
    </row>
    <row r="36" spans="1:12" s="1" customFormat="1" ht="72">
      <c r="A36" s="46"/>
      <c r="B36" s="4" t="s">
        <v>100</v>
      </c>
      <c r="C36" s="3">
        <v>110000</v>
      </c>
      <c r="D36" s="3">
        <v>110000</v>
      </c>
      <c r="E36" s="5"/>
      <c r="F36" s="4" t="s">
        <v>84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43</v>
      </c>
      <c r="K36" s="35" t="s">
        <v>85</v>
      </c>
      <c r="L36" s="7" t="s">
        <v>86</v>
      </c>
    </row>
    <row r="37" spans="1:12" s="1" customFormat="1" ht="72">
      <c r="A37" s="46"/>
      <c r="B37" s="4" t="s">
        <v>101</v>
      </c>
      <c r="C37" s="3">
        <v>1300000</v>
      </c>
      <c r="D37" s="3">
        <v>1300000</v>
      </c>
      <c r="E37" s="5"/>
      <c r="F37" s="4" t="s">
        <v>84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43</v>
      </c>
      <c r="K37" s="35" t="s">
        <v>85</v>
      </c>
      <c r="L37" s="7" t="s">
        <v>86</v>
      </c>
    </row>
    <row r="38" spans="1:12" s="1" customFormat="1" ht="72">
      <c r="A38" s="46">
        <v>13</v>
      </c>
      <c r="B38" s="25" t="s">
        <v>102</v>
      </c>
      <c r="C38" s="26">
        <v>7067000</v>
      </c>
      <c r="D38" s="26">
        <v>7067000</v>
      </c>
      <c r="E38" s="24" t="s">
        <v>2</v>
      </c>
      <c r="F38" s="25" t="s">
        <v>103</v>
      </c>
      <c r="G38" s="26">
        <v>7055000</v>
      </c>
      <c r="H38" s="26" t="s">
        <v>104</v>
      </c>
      <c r="I38" s="54">
        <v>7030000</v>
      </c>
      <c r="J38" s="25" t="s">
        <v>43</v>
      </c>
      <c r="K38" s="31" t="s">
        <v>106</v>
      </c>
      <c r="L38" s="34" t="s">
        <v>107</v>
      </c>
    </row>
    <row r="39" spans="1:12" s="1" customFormat="1">
      <c r="A39" s="46"/>
      <c r="B39" s="25"/>
      <c r="C39" s="26"/>
      <c r="D39" s="26"/>
      <c r="E39" s="25"/>
      <c r="F39" s="24" t="s">
        <v>104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105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108</v>
      </c>
      <c r="C41" s="3">
        <v>5946900</v>
      </c>
      <c r="D41" s="3">
        <v>5946900</v>
      </c>
      <c r="E41" s="5" t="s">
        <v>2</v>
      </c>
      <c r="F41" s="4" t="s">
        <v>109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43</v>
      </c>
      <c r="K41" s="35" t="s">
        <v>110</v>
      </c>
      <c r="L41" s="7" t="s">
        <v>111</v>
      </c>
    </row>
    <row r="42" spans="1:12" s="1" customFormat="1" ht="72">
      <c r="A42" s="46">
        <v>15</v>
      </c>
      <c r="B42" s="25" t="s">
        <v>112</v>
      </c>
      <c r="C42" s="26">
        <v>1600000</v>
      </c>
      <c r="D42" s="26">
        <v>1600000</v>
      </c>
      <c r="E42" s="24" t="s">
        <v>2</v>
      </c>
      <c r="F42" s="25" t="s">
        <v>113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43</v>
      </c>
      <c r="K42" s="31" t="s">
        <v>172</v>
      </c>
      <c r="L42" s="34" t="s">
        <v>115</v>
      </c>
    </row>
    <row r="43" spans="1:12" s="1" customFormat="1">
      <c r="A43" s="47"/>
      <c r="B43" s="29"/>
      <c r="C43" s="30"/>
      <c r="D43" s="30"/>
      <c r="E43" s="28"/>
      <c r="F43" s="29" t="s">
        <v>114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116</v>
      </c>
      <c r="C44" s="26">
        <v>550000</v>
      </c>
      <c r="D44" s="26">
        <v>550000</v>
      </c>
      <c r="E44" s="24" t="s">
        <v>2</v>
      </c>
      <c r="F44" s="26" t="s">
        <v>117</v>
      </c>
      <c r="G44" s="26">
        <v>485000</v>
      </c>
      <c r="H44" s="26" t="s">
        <v>117</v>
      </c>
      <c r="I44" s="26">
        <v>485000</v>
      </c>
      <c r="J44" s="25" t="s">
        <v>43</v>
      </c>
      <c r="K44" s="31" t="s">
        <v>120</v>
      </c>
      <c r="L44" s="34" t="s">
        <v>121</v>
      </c>
    </row>
    <row r="45" spans="1:12" s="1" customFormat="1">
      <c r="A45" s="46"/>
      <c r="B45" s="25"/>
      <c r="C45" s="26"/>
      <c r="D45" s="26"/>
      <c r="E45" s="24"/>
      <c r="F45" s="26" t="s">
        <v>118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119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142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143</v>
      </c>
      <c r="C48" s="26">
        <v>2749500</v>
      </c>
      <c r="D48" s="26">
        <v>2749500</v>
      </c>
      <c r="E48" s="24"/>
      <c r="F48" s="24" t="s">
        <v>144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43</v>
      </c>
      <c r="K48" s="31" t="s">
        <v>154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145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146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147</v>
      </c>
      <c r="C51" s="26">
        <v>466500</v>
      </c>
      <c r="D51" s="26">
        <v>466500</v>
      </c>
      <c r="E51" s="24"/>
      <c r="F51" s="24" t="s">
        <v>144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43</v>
      </c>
      <c r="K51" s="31" t="s">
        <v>154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145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146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148</v>
      </c>
      <c r="C54" s="58">
        <v>8016700</v>
      </c>
      <c r="D54" s="58">
        <v>8013000</v>
      </c>
      <c r="E54" s="24" t="s">
        <v>2</v>
      </c>
      <c r="F54" s="24" t="s">
        <v>149</v>
      </c>
      <c r="G54" s="26">
        <v>7917645</v>
      </c>
      <c r="H54" s="51" t="s">
        <v>150</v>
      </c>
      <c r="I54" s="26">
        <v>7700000</v>
      </c>
      <c r="J54" s="25" t="s">
        <v>43</v>
      </c>
      <c r="K54" s="31" t="s">
        <v>153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150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151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152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173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174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 ht="36.75" customHeight="1">
      <c r="A7" s="55" t="s">
        <v>15</v>
      </c>
      <c r="B7" s="56" t="s">
        <v>21</v>
      </c>
      <c r="C7" s="55" t="s">
        <v>16</v>
      </c>
      <c r="D7" s="55" t="s">
        <v>17</v>
      </c>
      <c r="E7" s="55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 ht="36">
      <c r="A8" s="6">
        <v>2</v>
      </c>
      <c r="B8" s="4" t="s">
        <v>204</v>
      </c>
      <c r="C8" s="67">
        <v>36300</v>
      </c>
      <c r="D8" s="67">
        <f>C8</f>
        <v>36300</v>
      </c>
      <c r="E8" s="5" t="s">
        <v>3</v>
      </c>
      <c r="F8" s="5" t="s">
        <v>205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31</v>
      </c>
      <c r="K8" s="35" t="s">
        <v>206</v>
      </c>
      <c r="L8" s="43">
        <v>243955</v>
      </c>
    </row>
    <row r="9" spans="1:12" s="1" customFormat="1" ht="36">
      <c r="A9" s="6">
        <v>3</v>
      </c>
      <c r="B9" s="4" t="s">
        <v>202</v>
      </c>
      <c r="C9" s="67">
        <v>10250</v>
      </c>
      <c r="D9" s="67">
        <f>C9</f>
        <v>10250</v>
      </c>
      <c r="E9" s="5" t="s">
        <v>3</v>
      </c>
      <c r="F9" s="5" t="s">
        <v>123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31</v>
      </c>
      <c r="K9" s="35" t="s">
        <v>203</v>
      </c>
      <c r="L9" s="43">
        <v>243956</v>
      </c>
    </row>
    <row r="10" spans="1:12" s="1" customFormat="1" ht="36">
      <c r="A10" s="6">
        <v>4</v>
      </c>
      <c r="B10" s="4" t="s">
        <v>199</v>
      </c>
      <c r="C10" s="67">
        <v>11250</v>
      </c>
      <c r="D10" s="67">
        <f>C10</f>
        <v>11250</v>
      </c>
      <c r="E10" s="5" t="s">
        <v>3</v>
      </c>
      <c r="F10" s="5" t="s">
        <v>200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31</v>
      </c>
      <c r="K10" s="35" t="s">
        <v>201</v>
      </c>
      <c r="L10" s="43">
        <v>243958</v>
      </c>
    </row>
    <row r="11" spans="1:12" s="1" customFormat="1" ht="36">
      <c r="A11" s="6">
        <v>5</v>
      </c>
      <c r="B11" s="4" t="s">
        <v>197</v>
      </c>
      <c r="C11" s="67">
        <v>62942</v>
      </c>
      <c r="D11" s="67">
        <f>C11</f>
        <v>62942</v>
      </c>
      <c r="E11" s="5" t="s">
        <v>3</v>
      </c>
      <c r="F11" s="5" t="s">
        <v>123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31</v>
      </c>
      <c r="K11" s="35" t="s">
        <v>198</v>
      </c>
      <c r="L11" s="43">
        <v>243961</v>
      </c>
    </row>
    <row r="12" spans="1:12" s="1" customFormat="1" ht="36">
      <c r="A12" s="6">
        <v>6</v>
      </c>
      <c r="B12" s="4" t="s">
        <v>178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179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31</v>
      </c>
      <c r="K12" s="35" t="s">
        <v>180</v>
      </c>
      <c r="L12" s="43">
        <v>243965</v>
      </c>
    </row>
    <row r="13" spans="1:12" s="1" customFormat="1" ht="36">
      <c r="A13" s="6">
        <v>7</v>
      </c>
      <c r="B13" s="4" t="s">
        <v>181</v>
      </c>
      <c r="C13" s="67">
        <v>16575</v>
      </c>
      <c r="D13" s="67">
        <f t="shared" si="1"/>
        <v>16575</v>
      </c>
      <c r="E13" s="5" t="s">
        <v>3</v>
      </c>
      <c r="F13" s="5" t="s">
        <v>182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31</v>
      </c>
      <c r="K13" s="35" t="s">
        <v>183</v>
      </c>
      <c r="L13" s="43">
        <v>243965</v>
      </c>
    </row>
    <row r="14" spans="1:12" s="1" customFormat="1" ht="36">
      <c r="A14" s="6">
        <v>8</v>
      </c>
      <c r="B14" s="4" t="s">
        <v>184</v>
      </c>
      <c r="C14" s="67">
        <v>19385</v>
      </c>
      <c r="D14" s="67">
        <f t="shared" si="1"/>
        <v>19385</v>
      </c>
      <c r="E14" s="5" t="s">
        <v>3</v>
      </c>
      <c r="F14" s="5" t="s">
        <v>123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31</v>
      </c>
      <c r="K14" s="35" t="s">
        <v>185</v>
      </c>
      <c r="L14" s="43">
        <v>243965</v>
      </c>
    </row>
    <row r="15" spans="1:12" s="1" customFormat="1" ht="36">
      <c r="A15" s="6">
        <v>9</v>
      </c>
      <c r="B15" s="4" t="s">
        <v>186</v>
      </c>
      <c r="C15" s="67">
        <v>14583</v>
      </c>
      <c r="D15" s="67">
        <f t="shared" si="1"/>
        <v>14583</v>
      </c>
      <c r="E15" s="5" t="s">
        <v>3</v>
      </c>
      <c r="F15" s="4" t="s">
        <v>187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31</v>
      </c>
      <c r="K15" s="35" t="s">
        <v>188</v>
      </c>
      <c r="L15" s="43">
        <v>243965</v>
      </c>
    </row>
    <row r="16" spans="1:12" s="1" customFormat="1" ht="36">
      <c r="A16" s="6">
        <v>10</v>
      </c>
      <c r="B16" s="4" t="s">
        <v>192</v>
      </c>
      <c r="C16" s="67">
        <v>6489</v>
      </c>
      <c r="D16" s="67">
        <f t="shared" si="1"/>
        <v>6489</v>
      </c>
      <c r="E16" s="5" t="s">
        <v>3</v>
      </c>
      <c r="F16" s="4" t="s">
        <v>187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31</v>
      </c>
      <c r="K16" s="35" t="s">
        <v>193</v>
      </c>
      <c r="L16" s="43">
        <v>243965</v>
      </c>
    </row>
    <row r="17" spans="1:12" s="1" customFormat="1" ht="36">
      <c r="A17" s="6">
        <v>11</v>
      </c>
      <c r="B17" s="4" t="s">
        <v>194</v>
      </c>
      <c r="C17" s="67">
        <v>6360</v>
      </c>
      <c r="D17" s="67">
        <f t="shared" si="1"/>
        <v>6360</v>
      </c>
      <c r="E17" s="5" t="s">
        <v>3</v>
      </c>
      <c r="F17" s="5" t="s">
        <v>195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31</v>
      </c>
      <c r="K17" s="35" t="s">
        <v>196</v>
      </c>
      <c r="L17" s="43">
        <v>243965</v>
      </c>
    </row>
    <row r="18" spans="1:12" s="1" customFormat="1" ht="36">
      <c r="A18" s="6">
        <v>12</v>
      </c>
      <c r="B18" s="4" t="s">
        <v>189</v>
      </c>
      <c r="C18" s="67">
        <v>14990</v>
      </c>
      <c r="D18" s="67">
        <f>C18</f>
        <v>14990</v>
      </c>
      <c r="E18" s="5" t="s">
        <v>3</v>
      </c>
      <c r="F18" s="4" t="s">
        <v>190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31</v>
      </c>
      <c r="K18" s="35" t="s">
        <v>191</v>
      </c>
      <c r="L18" s="43">
        <v>243966</v>
      </c>
    </row>
    <row r="19" spans="1:12" s="1" customFormat="1" ht="36">
      <c r="A19" s="6">
        <v>13</v>
      </c>
      <c r="B19" s="4" t="s">
        <v>155</v>
      </c>
      <c r="C19" s="67">
        <v>6642</v>
      </c>
      <c r="D19" s="67">
        <f>C19</f>
        <v>6642</v>
      </c>
      <c r="E19" s="5" t="s">
        <v>3</v>
      </c>
      <c r="F19" s="5" t="s">
        <v>123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31</v>
      </c>
      <c r="K19" s="35" t="s">
        <v>177</v>
      </c>
      <c r="L19" s="43">
        <v>243969</v>
      </c>
    </row>
    <row r="20" spans="1:12" s="1" customFormat="1" ht="36">
      <c r="A20" s="6">
        <v>14</v>
      </c>
      <c r="B20" s="4" t="s">
        <v>175</v>
      </c>
      <c r="C20" s="67">
        <v>12000</v>
      </c>
      <c r="D20" s="67">
        <f>C20</f>
        <v>12000</v>
      </c>
      <c r="E20" s="5" t="s">
        <v>3</v>
      </c>
      <c r="F20" s="5" t="s">
        <v>71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31</v>
      </c>
      <c r="K20" s="35" t="s">
        <v>176</v>
      </c>
      <c r="L20" s="43">
        <v>243979</v>
      </c>
    </row>
    <row r="21" spans="1:12" s="1" customFormat="1" ht="36">
      <c r="A21" s="6">
        <v>15</v>
      </c>
      <c r="B21" s="5" t="s">
        <v>53</v>
      </c>
      <c r="C21" s="67">
        <v>17766</v>
      </c>
      <c r="D21" s="67">
        <v>17766</v>
      </c>
      <c r="E21" s="5" t="s">
        <v>3</v>
      </c>
      <c r="F21" s="5" t="s">
        <v>77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31</v>
      </c>
      <c r="K21" s="35" t="s">
        <v>176</v>
      </c>
      <c r="L21" s="43">
        <v>243979</v>
      </c>
    </row>
    <row r="22" spans="1:12" s="1" customFormat="1" ht="54">
      <c r="A22" s="48">
        <v>16</v>
      </c>
      <c r="B22" s="37" t="s">
        <v>102</v>
      </c>
      <c r="C22" s="69">
        <v>7067000</v>
      </c>
      <c r="D22" s="69">
        <f>C22</f>
        <v>7067000</v>
      </c>
      <c r="E22" s="36" t="s">
        <v>2</v>
      </c>
      <c r="F22" s="36" t="s">
        <v>103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31</v>
      </c>
      <c r="K22" s="40" t="s">
        <v>106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104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105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38" t="s">
        <v>276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7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76" customFormat="1" ht="23.4">
      <c r="A6" s="239" t="s">
        <v>277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40" t="s">
        <v>15</v>
      </c>
      <c r="B7" s="242" t="s">
        <v>21</v>
      </c>
      <c r="C7" s="240" t="s">
        <v>16</v>
      </c>
      <c r="D7" s="240" t="s">
        <v>17</v>
      </c>
      <c r="E7" s="240" t="s">
        <v>18</v>
      </c>
      <c r="F7" s="240" t="s">
        <v>22</v>
      </c>
      <c r="G7" s="240"/>
      <c r="H7" s="244" t="s">
        <v>23</v>
      </c>
      <c r="I7" s="244"/>
      <c r="J7" s="177" t="s">
        <v>19</v>
      </c>
      <c r="K7" s="246" t="s">
        <v>20</v>
      </c>
      <c r="L7" s="246"/>
    </row>
    <row r="8" spans="1:12" s="112" customFormat="1">
      <c r="A8" s="241"/>
      <c r="B8" s="243"/>
      <c r="C8" s="241"/>
      <c r="D8" s="241"/>
      <c r="E8" s="241"/>
      <c r="F8" s="241"/>
      <c r="G8" s="241"/>
      <c r="H8" s="245"/>
      <c r="I8" s="245"/>
      <c r="J8" s="178"/>
      <c r="K8" s="247"/>
      <c r="L8" s="247"/>
    </row>
    <row r="9" spans="1:12" s="112" customFormat="1" ht="36">
      <c r="A9" s="179">
        <v>1</v>
      </c>
      <c r="B9" s="180" t="s">
        <v>270</v>
      </c>
      <c r="C9" s="181">
        <v>6000</v>
      </c>
      <c r="D9" s="181">
        <f>C9</f>
        <v>6000</v>
      </c>
      <c r="E9" s="180" t="s">
        <v>3</v>
      </c>
      <c r="F9" s="180" t="s">
        <v>492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31</v>
      </c>
      <c r="K9" s="184" t="s">
        <v>271</v>
      </c>
      <c r="L9" s="185">
        <v>243992</v>
      </c>
    </row>
    <row r="10" spans="1:12" s="112" customFormat="1" ht="36">
      <c r="A10" s="179">
        <v>2</v>
      </c>
      <c r="B10" s="180" t="s">
        <v>272</v>
      </c>
      <c r="C10" s="181">
        <v>9877</v>
      </c>
      <c r="D10" s="181">
        <f>C10</f>
        <v>9877</v>
      </c>
      <c r="E10" s="180" t="s">
        <v>3</v>
      </c>
      <c r="F10" s="180" t="s">
        <v>123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31</v>
      </c>
      <c r="K10" s="184" t="s">
        <v>273</v>
      </c>
      <c r="L10" s="185">
        <v>243992</v>
      </c>
    </row>
    <row r="11" spans="1:12" s="112" customFormat="1" ht="36">
      <c r="A11" s="179">
        <v>3</v>
      </c>
      <c r="B11" s="180" t="s">
        <v>138</v>
      </c>
      <c r="C11" s="181">
        <v>8250</v>
      </c>
      <c r="D11" s="181">
        <v>8250</v>
      </c>
      <c r="E11" s="180" t="s">
        <v>3</v>
      </c>
      <c r="F11" s="180" t="s">
        <v>139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31</v>
      </c>
      <c r="K11" s="184" t="s">
        <v>250</v>
      </c>
      <c r="L11" s="185">
        <v>244003</v>
      </c>
    </row>
    <row r="12" spans="1:12" s="112" customFormat="1" ht="36">
      <c r="A12" s="179">
        <v>4</v>
      </c>
      <c r="B12" s="180" t="s">
        <v>251</v>
      </c>
      <c r="C12" s="181">
        <v>6000</v>
      </c>
      <c r="D12" s="181">
        <v>6000</v>
      </c>
      <c r="E12" s="180" t="s">
        <v>3</v>
      </c>
      <c r="F12" s="180" t="s">
        <v>252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31</v>
      </c>
      <c r="K12" s="184" t="s">
        <v>253</v>
      </c>
      <c r="L12" s="185">
        <v>244003</v>
      </c>
    </row>
    <row r="13" spans="1:12" s="112" customFormat="1" ht="36">
      <c r="A13" s="179">
        <v>5</v>
      </c>
      <c r="B13" s="183" t="s">
        <v>155</v>
      </c>
      <c r="C13" s="181">
        <v>3537</v>
      </c>
      <c r="D13" s="181">
        <f>C13</f>
        <v>3537</v>
      </c>
      <c r="E13" s="180" t="s">
        <v>3</v>
      </c>
      <c r="F13" s="183" t="s">
        <v>216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31</v>
      </c>
      <c r="K13" s="184" t="s">
        <v>217</v>
      </c>
      <c r="L13" s="185">
        <v>244013</v>
      </c>
    </row>
    <row r="14" spans="1:12" s="112" customFormat="1" ht="36">
      <c r="A14" s="179">
        <v>6</v>
      </c>
      <c r="B14" s="183" t="s">
        <v>214</v>
      </c>
      <c r="C14" s="181">
        <v>1881.04</v>
      </c>
      <c r="D14" s="181">
        <f>C14</f>
        <v>1881.04</v>
      </c>
      <c r="E14" s="180" t="s">
        <v>3</v>
      </c>
      <c r="F14" s="183" t="s">
        <v>75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31</v>
      </c>
      <c r="K14" s="184" t="s">
        <v>215</v>
      </c>
      <c r="L14" s="185">
        <v>244014</v>
      </c>
    </row>
    <row r="15" spans="1:12" s="112" customFormat="1" ht="36">
      <c r="A15" s="187">
        <v>7</v>
      </c>
      <c r="B15" s="188" t="s">
        <v>82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>
      <c r="A16" s="196"/>
      <c r="B16" s="197" t="s">
        <v>83</v>
      </c>
      <c r="C16" s="198">
        <v>60000</v>
      </c>
      <c r="D16" s="198">
        <v>60000</v>
      </c>
      <c r="E16" s="198"/>
      <c r="F16" s="199" t="s">
        <v>84</v>
      </c>
      <c r="G16" s="198">
        <v>58000</v>
      </c>
      <c r="H16" s="198" t="s">
        <v>84</v>
      </c>
      <c r="I16" s="198">
        <v>55000</v>
      </c>
      <c r="J16" s="197" t="s">
        <v>43</v>
      </c>
      <c r="K16" s="200" t="s">
        <v>85</v>
      </c>
      <c r="L16" s="201">
        <v>244011</v>
      </c>
    </row>
    <row r="17" spans="1:12" s="112" customFormat="1" ht="72">
      <c r="A17" s="196"/>
      <c r="B17" s="202" t="s">
        <v>87</v>
      </c>
      <c r="C17" s="203">
        <v>95000</v>
      </c>
      <c r="D17" s="203">
        <v>95000</v>
      </c>
      <c r="E17" s="203"/>
      <c r="F17" s="204" t="s">
        <v>88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43</v>
      </c>
      <c r="K17" s="206" t="s">
        <v>91</v>
      </c>
      <c r="L17" s="207">
        <v>244011</v>
      </c>
    </row>
    <row r="18" spans="1:12" s="112" customFormat="1">
      <c r="A18" s="196"/>
      <c r="B18" s="204"/>
      <c r="C18" s="203"/>
      <c r="D18" s="203"/>
      <c r="E18" s="203"/>
      <c r="F18" s="204" t="s">
        <v>89</v>
      </c>
      <c r="G18" s="203">
        <v>95000</v>
      </c>
      <c r="H18" s="203"/>
      <c r="I18" s="203"/>
      <c r="J18" s="202"/>
      <c r="K18" s="206"/>
      <c r="L18" s="208"/>
    </row>
    <row r="19" spans="1:12" s="112" customFormat="1">
      <c r="A19" s="196"/>
      <c r="B19" s="199"/>
      <c r="C19" s="198"/>
      <c r="D19" s="198"/>
      <c r="E19" s="198"/>
      <c r="F19" s="199" t="s">
        <v>90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>
      <c r="A20" s="196"/>
      <c r="B20" s="183" t="s">
        <v>92</v>
      </c>
      <c r="C20" s="182">
        <v>535000</v>
      </c>
      <c r="D20" s="182">
        <v>535000</v>
      </c>
      <c r="E20" s="182"/>
      <c r="F20" s="180" t="s">
        <v>93</v>
      </c>
      <c r="G20" s="182">
        <v>500000</v>
      </c>
      <c r="H20" s="182" t="s">
        <v>93</v>
      </c>
      <c r="I20" s="182">
        <v>495000</v>
      </c>
      <c r="J20" s="183" t="s">
        <v>43</v>
      </c>
      <c r="K20" s="184" t="s">
        <v>94</v>
      </c>
      <c r="L20" s="185">
        <v>244010</v>
      </c>
    </row>
    <row r="21" spans="1:12" s="112" customFormat="1" ht="72">
      <c r="A21" s="196"/>
      <c r="B21" s="183" t="s">
        <v>95</v>
      </c>
      <c r="C21" s="182">
        <v>481500</v>
      </c>
      <c r="D21" s="182">
        <v>481500</v>
      </c>
      <c r="E21" s="182"/>
      <c r="F21" s="180" t="s">
        <v>93</v>
      </c>
      <c r="G21" s="182">
        <v>475000</v>
      </c>
      <c r="H21" s="182" t="s">
        <v>93</v>
      </c>
      <c r="I21" s="182">
        <v>470000</v>
      </c>
      <c r="J21" s="183" t="s">
        <v>43</v>
      </c>
      <c r="K21" s="184" t="s">
        <v>94</v>
      </c>
      <c r="L21" s="185">
        <v>244010</v>
      </c>
    </row>
    <row r="22" spans="1:12" s="112" customFormat="1" ht="72">
      <c r="A22" s="196"/>
      <c r="B22" s="183" t="s">
        <v>96</v>
      </c>
      <c r="C22" s="182">
        <v>190000</v>
      </c>
      <c r="D22" s="182">
        <v>190000</v>
      </c>
      <c r="E22" s="182"/>
      <c r="F22" s="180" t="s">
        <v>97</v>
      </c>
      <c r="G22" s="182">
        <v>86760</v>
      </c>
      <c r="H22" s="182" t="s">
        <v>97</v>
      </c>
      <c r="I22" s="182">
        <v>86760</v>
      </c>
      <c r="J22" s="183" t="s">
        <v>43</v>
      </c>
      <c r="K22" s="184" t="s">
        <v>98</v>
      </c>
      <c r="L22" s="185">
        <v>244010</v>
      </c>
    </row>
    <row r="23" spans="1:12" s="112" customFormat="1" ht="72">
      <c r="A23" s="196"/>
      <c r="B23" s="183" t="s">
        <v>100</v>
      </c>
      <c r="C23" s="182">
        <v>110000</v>
      </c>
      <c r="D23" s="182">
        <v>110000</v>
      </c>
      <c r="E23" s="182"/>
      <c r="F23" s="180" t="s">
        <v>84</v>
      </c>
      <c r="G23" s="182">
        <v>108000</v>
      </c>
      <c r="H23" s="182" t="s">
        <v>84</v>
      </c>
      <c r="I23" s="182">
        <v>100000</v>
      </c>
      <c r="J23" s="183" t="s">
        <v>43</v>
      </c>
      <c r="K23" s="184" t="s">
        <v>85</v>
      </c>
      <c r="L23" s="185">
        <v>244011</v>
      </c>
    </row>
    <row r="24" spans="1:12" s="112" customFormat="1" ht="72">
      <c r="A24" s="210"/>
      <c r="B24" s="197" t="s">
        <v>101</v>
      </c>
      <c r="C24" s="198">
        <v>1300000</v>
      </c>
      <c r="D24" s="198">
        <v>1300000</v>
      </c>
      <c r="E24" s="198"/>
      <c r="F24" s="199" t="s">
        <v>84</v>
      </c>
      <c r="G24" s="198">
        <v>1272000</v>
      </c>
      <c r="H24" s="198" t="s">
        <v>84</v>
      </c>
      <c r="I24" s="198">
        <v>1250000</v>
      </c>
      <c r="J24" s="197" t="s">
        <v>43</v>
      </c>
      <c r="K24" s="200" t="s">
        <v>85</v>
      </c>
      <c r="L24" s="201">
        <v>244011</v>
      </c>
    </row>
    <row r="25" spans="1:12" s="112" customFormat="1" ht="36">
      <c r="A25" s="187">
        <v>8</v>
      </c>
      <c r="B25" s="191" t="s">
        <v>214</v>
      </c>
      <c r="C25" s="211">
        <v>1679.5</v>
      </c>
      <c r="D25" s="211">
        <v>1679.5</v>
      </c>
      <c r="E25" s="191" t="s">
        <v>3</v>
      </c>
      <c r="F25" s="191" t="s">
        <v>75</v>
      </c>
      <c r="G25" s="192">
        <f>D25</f>
        <v>1679.5</v>
      </c>
      <c r="H25" s="192" t="s">
        <v>75</v>
      </c>
      <c r="I25" s="192">
        <f>G25</f>
        <v>1679.5</v>
      </c>
      <c r="J25" s="193" t="s">
        <v>31</v>
      </c>
      <c r="K25" s="194" t="s">
        <v>274</v>
      </c>
      <c r="L25" s="212">
        <v>243985</v>
      </c>
    </row>
    <row r="26" spans="1:12" s="112" customFormat="1">
      <c r="A26" s="196"/>
      <c r="B26" s="204"/>
      <c r="C26" s="214"/>
      <c r="D26" s="214"/>
      <c r="E26" s="204"/>
      <c r="F26" s="204"/>
      <c r="G26" s="203"/>
      <c r="H26" s="203"/>
      <c r="I26" s="203"/>
      <c r="J26" s="202"/>
      <c r="K26" s="206"/>
      <c r="L26" s="207"/>
    </row>
    <row r="27" spans="1:12" s="112" customFormat="1">
      <c r="A27" s="196"/>
      <c r="B27" s="204"/>
      <c r="C27" s="214"/>
      <c r="D27" s="214"/>
      <c r="E27" s="204"/>
      <c r="F27" s="204"/>
      <c r="G27" s="203"/>
      <c r="H27" s="203"/>
      <c r="I27" s="203"/>
      <c r="J27" s="202"/>
      <c r="K27" s="206"/>
      <c r="L27" s="207"/>
    </row>
    <row r="28" spans="1:12" s="112" customFormat="1">
      <c r="A28" s="210"/>
      <c r="B28" s="199"/>
      <c r="C28" s="213"/>
      <c r="D28" s="213"/>
      <c r="E28" s="199"/>
      <c r="F28" s="199"/>
      <c r="G28" s="198"/>
      <c r="H28" s="198"/>
      <c r="I28" s="198"/>
      <c r="J28" s="197"/>
      <c r="K28" s="200"/>
      <c r="L28" s="201"/>
    </row>
    <row r="29" spans="1:12" s="112" customFormat="1" ht="36">
      <c r="A29" s="187">
        <v>9</v>
      </c>
      <c r="B29" s="188" t="s">
        <v>142</v>
      </c>
      <c r="C29" s="189">
        <v>3490000</v>
      </c>
      <c r="D29" s="189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2"/>
    </row>
    <row r="30" spans="1:12" s="112" customFormat="1" ht="72">
      <c r="A30" s="196"/>
      <c r="B30" s="202" t="s">
        <v>207</v>
      </c>
      <c r="C30" s="214">
        <v>2939000</v>
      </c>
      <c r="D30" s="214">
        <f>C30</f>
        <v>2939000</v>
      </c>
      <c r="E30" s="204"/>
      <c r="F30" s="204" t="s">
        <v>208</v>
      </c>
      <c r="G30" s="203">
        <v>2450000</v>
      </c>
      <c r="H30" s="203" t="str">
        <f>F32</f>
        <v>บริษัท สปอร์ตโซลูชั่น(ประเทศไทย) จำกัด</v>
      </c>
      <c r="I30" s="203">
        <f>G32</f>
        <v>1910000</v>
      </c>
      <c r="J30" s="202" t="s">
        <v>43</v>
      </c>
      <c r="K30" s="206" t="s">
        <v>211</v>
      </c>
      <c r="L30" s="207">
        <v>244040</v>
      </c>
    </row>
    <row r="31" spans="1:12" s="112" customFormat="1">
      <c r="A31" s="196"/>
      <c r="B31" s="202"/>
      <c r="C31" s="214"/>
      <c r="D31" s="214"/>
      <c r="E31" s="204"/>
      <c r="F31" s="204" t="s">
        <v>209</v>
      </c>
      <c r="G31" s="203">
        <v>2926000</v>
      </c>
      <c r="H31" s="203"/>
      <c r="I31" s="203"/>
      <c r="J31" s="202"/>
      <c r="K31" s="206"/>
      <c r="L31" s="207"/>
    </row>
    <row r="32" spans="1:12" s="112" customFormat="1">
      <c r="A32" s="196"/>
      <c r="B32" s="202"/>
      <c r="C32" s="214"/>
      <c r="D32" s="214"/>
      <c r="E32" s="204"/>
      <c r="F32" s="204" t="s">
        <v>210</v>
      </c>
      <c r="G32" s="203">
        <v>1910000</v>
      </c>
      <c r="H32" s="203"/>
      <c r="I32" s="203"/>
      <c r="J32" s="202"/>
      <c r="K32" s="206"/>
      <c r="L32" s="207"/>
    </row>
    <row r="33" spans="1:12" s="112" customFormat="1" ht="72">
      <c r="A33" s="196"/>
      <c r="B33" s="202" t="s">
        <v>212</v>
      </c>
      <c r="C33" s="214">
        <v>551000</v>
      </c>
      <c r="D33" s="214">
        <v>551000</v>
      </c>
      <c r="E33" s="204"/>
      <c r="F33" s="204" t="s">
        <v>208</v>
      </c>
      <c r="G33" s="203">
        <v>540000</v>
      </c>
      <c r="H33" s="203" t="str">
        <f>F33</f>
        <v>บริษัท โฮมฟิตทูลส์ จำกัด</v>
      </c>
      <c r="I33" s="203">
        <f>G33</f>
        <v>540000</v>
      </c>
      <c r="J33" s="202" t="s">
        <v>43</v>
      </c>
      <c r="K33" s="206" t="s">
        <v>213</v>
      </c>
      <c r="L33" s="207">
        <v>244033</v>
      </c>
    </row>
    <row r="34" spans="1:12" s="112" customFormat="1">
      <c r="A34" s="196"/>
      <c r="B34" s="202"/>
      <c r="C34" s="214"/>
      <c r="D34" s="214"/>
      <c r="E34" s="204"/>
      <c r="F34" s="204" t="s">
        <v>209</v>
      </c>
      <c r="G34" s="203">
        <v>545000</v>
      </c>
      <c r="H34" s="203"/>
      <c r="I34" s="203"/>
      <c r="J34" s="202"/>
      <c r="K34" s="206"/>
      <c r="L34" s="207"/>
    </row>
    <row r="35" spans="1:12" s="112" customFormat="1">
      <c r="A35" s="210"/>
      <c r="B35" s="197"/>
      <c r="C35" s="213"/>
      <c r="D35" s="213"/>
      <c r="E35" s="199"/>
      <c r="F35" s="199" t="s">
        <v>210</v>
      </c>
      <c r="G35" s="198">
        <v>1171650</v>
      </c>
      <c r="H35" s="198"/>
      <c r="I35" s="198"/>
      <c r="J35" s="197"/>
      <c r="K35" s="200"/>
      <c r="L35" s="201"/>
    </row>
    <row r="36" spans="1:12" s="112" customFormat="1" ht="72">
      <c r="A36" s="196">
        <v>10</v>
      </c>
      <c r="B36" s="202" t="s">
        <v>233</v>
      </c>
      <c r="C36" s="214">
        <v>2476200</v>
      </c>
      <c r="D36" s="214">
        <f t="shared" ref="D36" si="2">C36</f>
        <v>2476200</v>
      </c>
      <c r="E36" s="204" t="s">
        <v>2</v>
      </c>
      <c r="F36" s="204" t="s">
        <v>234</v>
      </c>
      <c r="G36" s="203">
        <v>2335288</v>
      </c>
      <c r="H36" s="203" t="str">
        <f>F38</f>
        <v>ห้างหุ้นส่วนจำกัด ฐิติพันธ์ธุรกิจ</v>
      </c>
      <c r="I36" s="203">
        <f>G38</f>
        <v>1919999</v>
      </c>
      <c r="J36" s="202" t="s">
        <v>43</v>
      </c>
      <c r="K36" s="206" t="s">
        <v>237</v>
      </c>
      <c r="L36" s="207">
        <v>244033</v>
      </c>
    </row>
    <row r="37" spans="1:12" s="112" customFormat="1">
      <c r="A37" s="196"/>
      <c r="B37" s="204"/>
      <c r="C37" s="204"/>
      <c r="D37" s="204"/>
      <c r="E37" s="204"/>
      <c r="F37" s="204" t="s">
        <v>235</v>
      </c>
      <c r="G37" s="203">
        <v>2188888</v>
      </c>
      <c r="H37" s="203"/>
      <c r="I37" s="203"/>
      <c r="J37" s="202"/>
      <c r="K37" s="206"/>
      <c r="L37" s="208"/>
    </row>
    <row r="38" spans="1:12" s="112" customFormat="1">
      <c r="A38" s="210"/>
      <c r="B38" s="199"/>
      <c r="C38" s="199"/>
      <c r="D38" s="199"/>
      <c r="E38" s="199"/>
      <c r="F38" s="199" t="s">
        <v>236</v>
      </c>
      <c r="G38" s="198">
        <v>1919999</v>
      </c>
      <c r="H38" s="198"/>
      <c r="I38" s="198"/>
      <c r="J38" s="197"/>
      <c r="K38" s="200"/>
      <c r="L38" s="209"/>
    </row>
    <row r="39" spans="1:12" s="112" customFormat="1" ht="72">
      <c r="A39" s="179">
        <v>11</v>
      </c>
      <c r="B39" s="183" t="s">
        <v>238</v>
      </c>
      <c r="C39" s="181">
        <v>835000</v>
      </c>
      <c r="D39" s="181">
        <f>C39</f>
        <v>835000</v>
      </c>
      <c r="E39" s="180" t="s">
        <v>2</v>
      </c>
      <c r="F39" s="180" t="s">
        <v>239</v>
      </c>
      <c r="G39" s="182">
        <v>752183.25</v>
      </c>
      <c r="H39" s="182" t="s">
        <v>239</v>
      </c>
      <c r="I39" s="182">
        <v>750000</v>
      </c>
      <c r="J39" s="183" t="s">
        <v>43</v>
      </c>
      <c r="K39" s="215" t="s">
        <v>240</v>
      </c>
      <c r="L39" s="216">
        <v>244034</v>
      </c>
    </row>
    <row r="40" spans="1:12" s="112" customFormat="1" ht="72">
      <c r="A40" s="196">
        <v>12</v>
      </c>
      <c r="B40" s="202" t="s">
        <v>241</v>
      </c>
      <c r="C40" s="214">
        <v>2687900</v>
      </c>
      <c r="D40" s="214">
        <v>2590800</v>
      </c>
      <c r="E40" s="204" t="s">
        <v>2</v>
      </c>
      <c r="F40" s="204" t="s">
        <v>242</v>
      </c>
      <c r="G40" s="203">
        <v>2257000</v>
      </c>
      <c r="H40" s="203" t="s">
        <v>236</v>
      </c>
      <c r="I40" s="203">
        <v>1999999</v>
      </c>
      <c r="J40" s="202" t="s">
        <v>43</v>
      </c>
      <c r="K40" s="217" t="s">
        <v>249</v>
      </c>
      <c r="L40" s="218">
        <v>244032</v>
      </c>
    </row>
    <row r="41" spans="1:12" s="112" customFormat="1">
      <c r="A41" s="196"/>
      <c r="B41" s="204"/>
      <c r="C41" s="204"/>
      <c r="D41" s="204"/>
      <c r="E41" s="204"/>
      <c r="F41" s="204" t="s">
        <v>234</v>
      </c>
      <c r="G41" s="203">
        <v>2510188</v>
      </c>
      <c r="H41" s="203"/>
      <c r="I41" s="203"/>
      <c r="J41" s="202"/>
      <c r="K41" s="206"/>
      <c r="L41" s="208"/>
    </row>
    <row r="42" spans="1:12" s="112" customFormat="1">
      <c r="A42" s="196"/>
      <c r="B42" s="204"/>
      <c r="C42" s="204"/>
      <c r="D42" s="204"/>
      <c r="E42" s="204"/>
      <c r="F42" s="204" t="s">
        <v>243</v>
      </c>
      <c r="G42" s="203">
        <v>2489000</v>
      </c>
      <c r="H42" s="203"/>
      <c r="I42" s="203"/>
      <c r="J42" s="202"/>
      <c r="K42" s="206"/>
      <c r="L42" s="208"/>
    </row>
    <row r="43" spans="1:12" s="112" customFormat="1">
      <c r="A43" s="196"/>
      <c r="B43" s="204"/>
      <c r="C43" s="204"/>
      <c r="D43" s="204"/>
      <c r="E43" s="204"/>
      <c r="F43" s="204" t="s">
        <v>235</v>
      </c>
      <c r="G43" s="203">
        <v>2488888</v>
      </c>
      <c r="H43" s="203"/>
      <c r="I43" s="203"/>
      <c r="J43" s="202"/>
      <c r="K43" s="206"/>
      <c r="L43" s="208"/>
    </row>
    <row r="44" spans="1:12" s="112" customFormat="1">
      <c r="A44" s="196"/>
      <c r="B44" s="204"/>
      <c r="C44" s="204"/>
      <c r="D44" s="204"/>
      <c r="E44" s="204"/>
      <c r="F44" s="204" t="s">
        <v>244</v>
      </c>
      <c r="G44" s="203">
        <v>2292789</v>
      </c>
      <c r="H44" s="203"/>
      <c r="I44" s="203"/>
      <c r="J44" s="202"/>
      <c r="K44" s="206"/>
      <c r="L44" s="208"/>
    </row>
    <row r="45" spans="1:12" s="112" customFormat="1">
      <c r="A45" s="196"/>
      <c r="B45" s="204"/>
      <c r="C45" s="204"/>
      <c r="D45" s="204"/>
      <c r="E45" s="204"/>
      <c r="F45" s="204" t="s">
        <v>236</v>
      </c>
      <c r="G45" s="203">
        <v>1999999</v>
      </c>
      <c r="H45" s="203"/>
      <c r="I45" s="203"/>
      <c r="J45" s="202"/>
      <c r="K45" s="206"/>
      <c r="L45" s="208"/>
    </row>
    <row r="46" spans="1:12" s="112" customFormat="1">
      <c r="A46" s="196"/>
      <c r="B46" s="204"/>
      <c r="C46" s="204"/>
      <c r="D46" s="204"/>
      <c r="E46" s="204"/>
      <c r="F46" s="204" t="s">
        <v>245</v>
      </c>
      <c r="G46" s="203">
        <v>2460000</v>
      </c>
      <c r="H46" s="203"/>
      <c r="I46" s="203"/>
      <c r="J46" s="202"/>
      <c r="K46" s="206"/>
      <c r="L46" s="208"/>
    </row>
    <row r="47" spans="1:12" s="112" customFormat="1">
      <c r="A47" s="196"/>
      <c r="B47" s="204"/>
      <c r="C47" s="204"/>
      <c r="D47" s="204"/>
      <c r="E47" s="204"/>
      <c r="F47" s="204" t="s">
        <v>246</v>
      </c>
      <c r="G47" s="203">
        <v>2490000</v>
      </c>
      <c r="H47" s="203"/>
      <c r="I47" s="203"/>
      <c r="J47" s="202"/>
      <c r="K47" s="206"/>
      <c r="L47" s="208"/>
    </row>
    <row r="48" spans="1:12" s="112" customFormat="1">
      <c r="A48" s="196"/>
      <c r="B48" s="204"/>
      <c r="C48" s="204"/>
      <c r="D48" s="204"/>
      <c r="E48" s="204"/>
      <c r="F48" s="204" t="s">
        <v>247</v>
      </c>
      <c r="G48" s="203">
        <v>2329000</v>
      </c>
      <c r="H48" s="203"/>
      <c r="I48" s="203"/>
      <c r="J48" s="202"/>
      <c r="K48" s="206"/>
      <c r="L48" s="208"/>
    </row>
    <row r="49" spans="1:12" s="112" customFormat="1">
      <c r="A49" s="196"/>
      <c r="B49" s="204"/>
      <c r="C49" s="204"/>
      <c r="D49" s="204"/>
      <c r="E49" s="204"/>
      <c r="F49" s="204" t="s">
        <v>248</v>
      </c>
      <c r="G49" s="203">
        <v>2158888</v>
      </c>
      <c r="H49" s="203"/>
      <c r="I49" s="203"/>
      <c r="J49" s="202"/>
      <c r="K49" s="206"/>
      <c r="L49" s="208"/>
    </row>
    <row r="50" spans="1:12" s="112" customFormat="1">
      <c r="A50" s="210"/>
      <c r="B50" s="199"/>
      <c r="C50" s="199"/>
      <c r="D50" s="199"/>
      <c r="E50" s="199"/>
      <c r="F50" s="199" t="s">
        <v>152</v>
      </c>
      <c r="G50" s="198">
        <v>2260000</v>
      </c>
      <c r="H50" s="198"/>
      <c r="I50" s="198"/>
      <c r="J50" s="197"/>
      <c r="K50" s="200"/>
      <c r="L50" s="209"/>
    </row>
    <row r="51" spans="1:12" s="112" customFormat="1" ht="72">
      <c r="A51" s="196">
        <v>13</v>
      </c>
      <c r="B51" s="202" t="s">
        <v>254</v>
      </c>
      <c r="C51" s="214">
        <v>2624600</v>
      </c>
      <c r="D51" s="214">
        <v>2624600</v>
      </c>
      <c r="E51" s="204" t="s">
        <v>2</v>
      </c>
      <c r="F51" s="204" t="s">
        <v>256</v>
      </c>
      <c r="G51" s="203">
        <v>2190000</v>
      </c>
      <c r="H51" s="203" t="str">
        <f>F53</f>
        <v>บริษัท พู่เจริญการโยธา จำกัด</v>
      </c>
      <c r="I51" s="203">
        <v>2440000</v>
      </c>
      <c r="J51" s="202" t="s">
        <v>43</v>
      </c>
      <c r="K51" s="206" t="s">
        <v>258</v>
      </c>
      <c r="L51" s="207">
        <v>244041</v>
      </c>
    </row>
    <row r="52" spans="1:12" s="112" customFormat="1">
      <c r="A52" s="196"/>
      <c r="B52" s="204"/>
      <c r="C52" s="204"/>
      <c r="D52" s="204"/>
      <c r="E52" s="204"/>
      <c r="F52" s="204" t="s">
        <v>257</v>
      </c>
      <c r="G52" s="203">
        <v>2474600</v>
      </c>
      <c r="H52" s="203"/>
      <c r="I52" s="203"/>
      <c r="J52" s="202"/>
      <c r="K52" s="206"/>
      <c r="L52" s="208"/>
    </row>
    <row r="53" spans="1:12" s="112" customFormat="1">
      <c r="A53" s="210"/>
      <c r="B53" s="199"/>
      <c r="C53" s="199"/>
      <c r="D53" s="199"/>
      <c r="E53" s="199"/>
      <c r="F53" s="199" t="s">
        <v>255</v>
      </c>
      <c r="G53" s="198">
        <v>2440000</v>
      </c>
      <c r="H53" s="198"/>
      <c r="I53" s="198"/>
      <c r="J53" s="197"/>
      <c r="K53" s="200"/>
      <c r="L53" s="209"/>
    </row>
    <row r="54" spans="1:12" s="112" customFormat="1" ht="72">
      <c r="A54" s="187">
        <v>14</v>
      </c>
      <c r="B54" s="193" t="s">
        <v>259</v>
      </c>
      <c r="C54" s="211">
        <v>800000</v>
      </c>
      <c r="D54" s="211">
        <v>800000</v>
      </c>
      <c r="E54" s="191" t="s">
        <v>2</v>
      </c>
      <c r="F54" s="191" t="s">
        <v>103</v>
      </c>
      <c r="G54" s="192">
        <v>800000</v>
      </c>
      <c r="H54" s="192" t="str">
        <f>F55</f>
        <v>บริษัท ลานนาคอม จำกัด</v>
      </c>
      <c r="I54" s="192">
        <v>799000</v>
      </c>
      <c r="J54" s="193" t="s">
        <v>43</v>
      </c>
      <c r="K54" s="194" t="s">
        <v>260</v>
      </c>
      <c r="L54" s="212">
        <v>244033</v>
      </c>
    </row>
    <row r="55" spans="1:12" s="112" customFormat="1">
      <c r="A55" s="210"/>
      <c r="B55" s="199"/>
      <c r="C55" s="199"/>
      <c r="D55" s="199"/>
      <c r="E55" s="199"/>
      <c r="F55" s="199" t="s">
        <v>261</v>
      </c>
      <c r="G55" s="198">
        <v>799000</v>
      </c>
      <c r="H55" s="198"/>
      <c r="I55" s="198"/>
      <c r="J55" s="197"/>
      <c r="K55" s="200"/>
      <c r="L55" s="209"/>
    </row>
    <row r="56" spans="1:12" s="112" customFormat="1" ht="72">
      <c r="A56" s="196">
        <v>15</v>
      </c>
      <c r="B56" s="202" t="s">
        <v>262</v>
      </c>
      <c r="C56" s="214">
        <v>1065000</v>
      </c>
      <c r="D56" s="214">
        <f>C56</f>
        <v>1065000</v>
      </c>
      <c r="E56" s="204" t="s">
        <v>2</v>
      </c>
      <c r="F56" s="202" t="s">
        <v>256</v>
      </c>
      <c r="G56" s="203">
        <v>799000</v>
      </c>
      <c r="H56" s="203" t="str">
        <f>F59</f>
        <v>ห้างหุ้นส่วนจำกัด ฐิติพันธ์ธุรกิจ</v>
      </c>
      <c r="I56" s="203">
        <f>G59</f>
        <v>914999</v>
      </c>
      <c r="J56" s="202" t="s">
        <v>43</v>
      </c>
      <c r="K56" s="206" t="s">
        <v>265</v>
      </c>
      <c r="L56" s="207">
        <v>244041</v>
      </c>
    </row>
    <row r="57" spans="1:12" s="112" customFormat="1">
      <c r="A57" s="196"/>
      <c r="B57" s="204"/>
      <c r="C57" s="204"/>
      <c r="D57" s="204"/>
      <c r="E57" s="204"/>
      <c r="F57" s="204" t="s">
        <v>244</v>
      </c>
      <c r="G57" s="203">
        <v>1013789</v>
      </c>
      <c r="H57" s="203"/>
      <c r="I57" s="203"/>
      <c r="J57" s="202"/>
      <c r="K57" s="206"/>
      <c r="L57" s="208"/>
    </row>
    <row r="58" spans="1:12" s="112" customFormat="1">
      <c r="A58" s="196"/>
      <c r="B58" s="204"/>
      <c r="C58" s="204"/>
      <c r="D58" s="204"/>
      <c r="E58" s="204"/>
      <c r="F58" s="204" t="s">
        <v>263</v>
      </c>
      <c r="G58" s="203">
        <v>992000</v>
      </c>
      <c r="H58" s="203"/>
      <c r="I58" s="203"/>
      <c r="J58" s="202"/>
      <c r="K58" s="206"/>
      <c r="L58" s="208"/>
    </row>
    <row r="59" spans="1:12" s="112" customFormat="1">
      <c r="A59" s="196"/>
      <c r="B59" s="204"/>
      <c r="C59" s="204"/>
      <c r="D59" s="204"/>
      <c r="E59" s="204"/>
      <c r="F59" s="204" t="s">
        <v>236</v>
      </c>
      <c r="G59" s="203">
        <v>914999</v>
      </c>
      <c r="H59" s="203"/>
      <c r="I59" s="203"/>
      <c r="J59" s="202"/>
      <c r="K59" s="206"/>
      <c r="L59" s="208"/>
    </row>
    <row r="60" spans="1:12" s="112" customFormat="1">
      <c r="A60" s="210"/>
      <c r="B60" s="199"/>
      <c r="C60" s="199"/>
      <c r="D60" s="199"/>
      <c r="E60" s="199"/>
      <c r="F60" s="199" t="s">
        <v>264</v>
      </c>
      <c r="G60" s="198">
        <v>926789</v>
      </c>
      <c r="H60" s="198"/>
      <c r="I60" s="198"/>
      <c r="J60" s="197"/>
      <c r="K60" s="200"/>
      <c r="L60" s="209"/>
    </row>
    <row r="61" spans="1:12" s="112" customFormat="1" ht="72">
      <c r="A61" s="196">
        <v>16</v>
      </c>
      <c r="B61" s="202" t="s">
        <v>266</v>
      </c>
      <c r="C61" s="214">
        <v>9167900</v>
      </c>
      <c r="D61" s="214">
        <v>9165000</v>
      </c>
      <c r="E61" s="204" t="s">
        <v>2</v>
      </c>
      <c r="F61" s="204" t="s">
        <v>244</v>
      </c>
      <c r="G61" s="203">
        <v>9132789</v>
      </c>
      <c r="H61" s="203" t="s">
        <v>236</v>
      </c>
      <c r="I61" s="203">
        <f>G62</f>
        <v>8199999</v>
      </c>
      <c r="J61" s="202" t="s">
        <v>43</v>
      </c>
      <c r="K61" s="206" t="s">
        <v>269</v>
      </c>
      <c r="L61" s="207">
        <v>244048</v>
      </c>
    </row>
    <row r="62" spans="1:12" s="112" customFormat="1">
      <c r="A62" s="196"/>
      <c r="B62" s="204"/>
      <c r="C62" s="204"/>
      <c r="D62" s="204"/>
      <c r="E62" s="204"/>
      <c r="F62" s="204" t="s">
        <v>236</v>
      </c>
      <c r="G62" s="203">
        <v>8199999</v>
      </c>
      <c r="H62" s="203"/>
      <c r="I62" s="203"/>
      <c r="J62" s="202"/>
      <c r="K62" s="206"/>
      <c r="L62" s="208"/>
    </row>
    <row r="63" spans="1:12" s="112" customFormat="1">
      <c r="A63" s="196"/>
      <c r="B63" s="204"/>
      <c r="C63" s="204"/>
      <c r="D63" s="204"/>
      <c r="E63" s="204"/>
      <c r="F63" s="204" t="s">
        <v>267</v>
      </c>
      <c r="G63" s="203">
        <v>8660789</v>
      </c>
      <c r="H63" s="203"/>
      <c r="I63" s="203"/>
      <c r="J63" s="202"/>
      <c r="K63" s="206"/>
      <c r="L63" s="208"/>
    </row>
    <row r="64" spans="1:12" s="112" customFormat="1">
      <c r="A64" s="210"/>
      <c r="B64" s="199"/>
      <c r="C64" s="199"/>
      <c r="D64" s="199"/>
      <c r="E64" s="199"/>
      <c r="F64" s="199" t="s">
        <v>268</v>
      </c>
      <c r="G64" s="198">
        <v>9144000</v>
      </c>
      <c r="H64" s="198"/>
      <c r="I64" s="198"/>
      <c r="J64" s="197"/>
      <c r="K64" s="200"/>
      <c r="L64" s="209"/>
    </row>
    <row r="65" spans="1:12" s="112" customFormat="1" ht="72">
      <c r="A65" s="196">
        <v>17</v>
      </c>
      <c r="B65" s="202" t="s">
        <v>229</v>
      </c>
      <c r="C65" s="214">
        <v>2400000</v>
      </c>
      <c r="D65" s="214">
        <f>C65</f>
        <v>2400000</v>
      </c>
      <c r="E65" s="204" t="s">
        <v>2</v>
      </c>
      <c r="F65" s="204" t="s">
        <v>230</v>
      </c>
      <c r="G65" s="203">
        <v>2397000</v>
      </c>
      <c r="H65" s="203" t="str">
        <f>F66</f>
        <v>บริษัท ซีเทค ไดแด็คติค จำกัด</v>
      </c>
      <c r="I65" s="203">
        <f>G66</f>
        <v>2390000</v>
      </c>
      <c r="J65" s="202" t="s">
        <v>43</v>
      </c>
      <c r="K65" s="206" t="s">
        <v>232</v>
      </c>
      <c r="L65" s="207">
        <v>244049</v>
      </c>
    </row>
    <row r="66" spans="1:12" s="112" customFormat="1">
      <c r="A66" s="210"/>
      <c r="B66" s="199"/>
      <c r="C66" s="199"/>
      <c r="D66" s="213"/>
      <c r="E66" s="199"/>
      <c r="F66" s="199" t="s">
        <v>231</v>
      </c>
      <c r="G66" s="198">
        <v>2390000</v>
      </c>
      <c r="H66" s="198"/>
      <c r="I66" s="198"/>
      <c r="J66" s="197"/>
      <c r="K66" s="200"/>
      <c r="L66" s="209"/>
    </row>
    <row r="67" spans="1:12" s="112" customFormat="1" ht="72">
      <c r="A67" s="196">
        <v>18</v>
      </c>
      <c r="B67" s="202" t="s">
        <v>227</v>
      </c>
      <c r="C67" s="214">
        <v>1327100</v>
      </c>
      <c r="D67" s="214">
        <v>1327100</v>
      </c>
      <c r="E67" s="204" t="s">
        <v>2</v>
      </c>
      <c r="F67" s="204" t="s">
        <v>103</v>
      </c>
      <c r="G67" s="203">
        <v>1327000</v>
      </c>
      <c r="H67" s="203" t="str">
        <f>F68</f>
        <v>บริษัท ไดนาทิกซ์ จำกัด</v>
      </c>
      <c r="I67" s="203">
        <f>G68</f>
        <v>1320000</v>
      </c>
      <c r="J67" s="202" t="s">
        <v>43</v>
      </c>
      <c r="K67" s="206" t="s">
        <v>228</v>
      </c>
      <c r="L67" s="207">
        <v>244053</v>
      </c>
    </row>
    <row r="68" spans="1:12" s="112" customFormat="1">
      <c r="A68" s="196"/>
      <c r="B68" s="204"/>
      <c r="C68" s="204"/>
      <c r="D68" s="204"/>
      <c r="E68" s="204"/>
      <c r="F68" s="204" t="s">
        <v>104</v>
      </c>
      <c r="G68" s="203">
        <v>1320000</v>
      </c>
      <c r="H68" s="203"/>
      <c r="I68" s="203"/>
      <c r="J68" s="202"/>
      <c r="K68" s="206"/>
      <c r="L68" s="208"/>
    </row>
    <row r="69" spans="1:12" s="112" customFormat="1">
      <c r="A69" s="210"/>
      <c r="B69" s="199"/>
      <c r="C69" s="199"/>
      <c r="D69" s="199"/>
      <c r="E69" s="199"/>
      <c r="F69" s="199" t="s">
        <v>105</v>
      </c>
      <c r="G69" s="198">
        <v>1325000</v>
      </c>
      <c r="H69" s="198"/>
      <c r="I69" s="198"/>
      <c r="J69" s="197"/>
      <c r="K69" s="200"/>
      <c r="L69" s="209"/>
    </row>
    <row r="70" spans="1:12" s="112" customFormat="1" ht="36">
      <c r="A70" s="196">
        <v>19</v>
      </c>
      <c r="B70" s="219" t="s">
        <v>218</v>
      </c>
      <c r="C70" s="220">
        <v>832500</v>
      </c>
      <c r="D70" s="220">
        <v>825500</v>
      </c>
      <c r="E70" s="221" t="s">
        <v>2</v>
      </c>
      <c r="F70" s="204"/>
      <c r="G70" s="203"/>
      <c r="H70" s="203"/>
      <c r="I70" s="203"/>
      <c r="J70" s="202"/>
      <c r="K70" s="206"/>
      <c r="L70" s="207"/>
    </row>
    <row r="71" spans="1:12" s="112" customFormat="1" ht="36">
      <c r="A71" s="196"/>
      <c r="B71" s="202" t="s">
        <v>219</v>
      </c>
      <c r="C71" s="214">
        <v>514000</v>
      </c>
      <c r="D71" s="214">
        <v>514000</v>
      </c>
      <c r="E71" s="204"/>
      <c r="F71" s="202" t="s">
        <v>220</v>
      </c>
      <c r="G71" s="203">
        <v>456491</v>
      </c>
      <c r="H71" s="235" t="s">
        <v>225</v>
      </c>
      <c r="I71" s="235"/>
      <c r="J71" s="235"/>
      <c r="K71" s="235"/>
      <c r="L71" s="235"/>
    </row>
    <row r="72" spans="1:12" s="112" customFormat="1">
      <c r="A72" s="196"/>
      <c r="B72" s="202"/>
      <c r="C72" s="214"/>
      <c r="D72" s="214"/>
      <c r="E72" s="204"/>
      <c r="F72" s="204" t="s">
        <v>221</v>
      </c>
      <c r="G72" s="203">
        <v>499999</v>
      </c>
      <c r="H72" s="236"/>
      <c r="I72" s="236"/>
      <c r="J72" s="236"/>
      <c r="K72" s="236"/>
      <c r="L72" s="236"/>
    </row>
    <row r="73" spans="1:12" s="112" customFormat="1">
      <c r="A73" s="196"/>
      <c r="B73" s="202"/>
      <c r="C73" s="214"/>
      <c r="D73" s="214"/>
      <c r="E73" s="204"/>
      <c r="F73" s="204" t="s">
        <v>222</v>
      </c>
      <c r="G73" s="203">
        <v>500000</v>
      </c>
      <c r="H73" s="236"/>
      <c r="I73" s="236"/>
      <c r="J73" s="236"/>
      <c r="K73" s="236"/>
      <c r="L73" s="236"/>
    </row>
    <row r="74" spans="1:12" s="112" customFormat="1">
      <c r="A74" s="210"/>
      <c r="B74" s="199"/>
      <c r="C74" s="213"/>
      <c r="D74" s="213"/>
      <c r="E74" s="199"/>
      <c r="F74" s="199" t="s">
        <v>223</v>
      </c>
      <c r="G74" s="198">
        <v>510000</v>
      </c>
      <c r="H74" s="237"/>
      <c r="I74" s="237"/>
      <c r="J74" s="237"/>
      <c r="K74" s="237"/>
      <c r="L74" s="237"/>
    </row>
    <row r="75" spans="1:12" s="112" customFormat="1" ht="72">
      <c r="A75" s="196"/>
      <c r="B75" s="202" t="s">
        <v>275</v>
      </c>
      <c r="C75" s="214">
        <v>311500</v>
      </c>
      <c r="D75" s="214">
        <v>311500</v>
      </c>
      <c r="E75" s="204"/>
      <c r="F75" s="204" t="s">
        <v>220</v>
      </c>
      <c r="G75" s="203">
        <v>304409</v>
      </c>
      <c r="H75" s="205" t="str">
        <f>F75</f>
        <v>บริษัท อินทิเกรชั่น ซิสเต็ม เน็ตเวิร์ค จำกัด</v>
      </c>
      <c r="I75" s="203">
        <f>G75</f>
        <v>304409</v>
      </c>
      <c r="J75" s="202" t="s">
        <v>43</v>
      </c>
      <c r="K75" s="206" t="s">
        <v>226</v>
      </c>
      <c r="L75" s="207">
        <v>244062</v>
      </c>
    </row>
    <row r="76" spans="1:12" s="112" customFormat="1">
      <c r="A76" s="196"/>
      <c r="B76" s="204"/>
      <c r="C76" s="214"/>
      <c r="D76" s="214"/>
      <c r="E76" s="204"/>
      <c r="F76" s="204" t="s">
        <v>224</v>
      </c>
      <c r="G76" s="203">
        <v>310800</v>
      </c>
      <c r="H76" s="203"/>
      <c r="I76" s="203"/>
      <c r="J76" s="202"/>
      <c r="K76" s="206"/>
      <c r="L76" s="207"/>
    </row>
    <row r="77" spans="1:12" s="112" customFormat="1">
      <c r="A77" s="196"/>
      <c r="B77" s="204"/>
      <c r="C77" s="214"/>
      <c r="D77" s="214"/>
      <c r="E77" s="204"/>
      <c r="F77" s="204" t="s">
        <v>221</v>
      </c>
      <c r="G77" s="203">
        <v>314777</v>
      </c>
      <c r="H77" s="203"/>
      <c r="I77" s="203"/>
      <c r="J77" s="202"/>
      <c r="K77" s="206"/>
      <c r="L77" s="207"/>
    </row>
    <row r="78" spans="1:12" s="112" customFormat="1">
      <c r="A78" s="210"/>
      <c r="B78" s="199"/>
      <c r="C78" s="199"/>
      <c r="D78" s="199"/>
      <c r="E78" s="199"/>
      <c r="F78" s="199" t="s">
        <v>222</v>
      </c>
      <c r="G78" s="198">
        <v>315000</v>
      </c>
      <c r="H78" s="198"/>
      <c r="I78" s="198"/>
      <c r="J78" s="197"/>
      <c r="K78" s="200"/>
      <c r="L78" s="209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tabSelected="1" zoomScale="70" zoomScaleNormal="70" zoomScaleSheetLayoutView="100" workbookViewId="0">
      <pane ySplit="7" topLeftCell="A14" activePane="bottomLeft" state="frozen"/>
      <selection pane="bottomLeft" activeCell="H25" sqref="H25"/>
    </sheetView>
  </sheetViews>
  <sheetFormatPr defaultColWidth="9.09765625" defaultRowHeight="18"/>
  <cols>
    <col min="1" max="1" width="6.296875" style="10" customWidth="1"/>
    <col min="2" max="2" width="47.296875" style="2" customWidth="1"/>
    <col min="3" max="3" width="19.296875" style="2" customWidth="1"/>
    <col min="4" max="4" width="14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5.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3" t="s">
        <v>278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20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20" customFormat="1" ht="23.4">
      <c r="A6" s="234" t="s">
        <v>279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5" t="s">
        <v>283</v>
      </c>
      <c r="C9" s="67">
        <v>16065</v>
      </c>
      <c r="D9" s="67">
        <f>C9</f>
        <v>16065</v>
      </c>
      <c r="E9" s="5" t="s">
        <v>3</v>
      </c>
      <c r="F9" s="5" t="s">
        <v>77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31</v>
      </c>
      <c r="K9" s="35" t="s">
        <v>311</v>
      </c>
      <c r="L9" s="43">
        <v>244017</v>
      </c>
    </row>
    <row r="10" spans="1:12" s="1" customFormat="1" ht="36">
      <c r="A10" s="6">
        <v>2</v>
      </c>
      <c r="B10" s="5" t="s">
        <v>306</v>
      </c>
      <c r="C10" s="67">
        <v>46966</v>
      </c>
      <c r="D10" s="67">
        <f>C10</f>
        <v>46966</v>
      </c>
      <c r="E10" s="5" t="s">
        <v>3</v>
      </c>
      <c r="F10" s="5" t="s">
        <v>123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31</v>
      </c>
      <c r="K10" s="35" t="s">
        <v>307</v>
      </c>
      <c r="L10" s="43">
        <v>244018</v>
      </c>
    </row>
    <row r="11" spans="1:12" s="1" customFormat="1" ht="36">
      <c r="A11" s="6">
        <v>3</v>
      </c>
      <c r="B11" s="5" t="s">
        <v>308</v>
      </c>
      <c r="C11" s="67">
        <v>16500</v>
      </c>
      <c r="D11" s="67">
        <f>C11</f>
        <v>16500</v>
      </c>
      <c r="E11" s="5" t="s">
        <v>3</v>
      </c>
      <c r="F11" s="5" t="s">
        <v>309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31</v>
      </c>
      <c r="K11" s="35" t="s">
        <v>310</v>
      </c>
      <c r="L11" s="43">
        <v>244018</v>
      </c>
    </row>
    <row r="12" spans="1:12" s="1" customFormat="1" ht="36">
      <c r="A12" s="6">
        <v>4</v>
      </c>
      <c r="B12" s="5" t="s">
        <v>283</v>
      </c>
      <c r="C12" s="123">
        <v>2700</v>
      </c>
      <c r="D12" s="67">
        <f>C12</f>
        <v>2700</v>
      </c>
      <c r="E12" s="5" t="s">
        <v>3</v>
      </c>
      <c r="F12" s="5" t="s">
        <v>54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31</v>
      </c>
      <c r="K12" s="35" t="s">
        <v>305</v>
      </c>
      <c r="L12" s="43">
        <v>244024</v>
      </c>
    </row>
    <row r="13" spans="1:12" s="1" customFormat="1" ht="36">
      <c r="A13" s="6">
        <v>5</v>
      </c>
      <c r="B13" s="5" t="s">
        <v>299</v>
      </c>
      <c r="C13" s="67">
        <v>9700</v>
      </c>
      <c r="D13" s="67">
        <v>9700</v>
      </c>
      <c r="E13" s="5" t="s">
        <v>3</v>
      </c>
      <c r="F13" s="5" t="s">
        <v>300</v>
      </c>
      <c r="G13" s="67">
        <v>9700</v>
      </c>
      <c r="H13" s="5" t="s">
        <v>300</v>
      </c>
      <c r="I13" s="67">
        <v>9700</v>
      </c>
      <c r="J13" s="4" t="s">
        <v>31</v>
      </c>
      <c r="K13" s="35" t="s">
        <v>301</v>
      </c>
      <c r="L13" s="43">
        <v>244025</v>
      </c>
    </row>
    <row r="14" spans="1:12" s="1" customFormat="1" ht="36">
      <c r="A14" s="6">
        <v>6</v>
      </c>
      <c r="B14" s="5" t="s">
        <v>288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139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31</v>
      </c>
      <c r="K14" s="35" t="s">
        <v>302</v>
      </c>
      <c r="L14" s="43">
        <v>244025</v>
      </c>
    </row>
    <row r="15" spans="1:12" s="1" customFormat="1" ht="36">
      <c r="A15" s="6">
        <v>7</v>
      </c>
      <c r="B15" s="5" t="s">
        <v>303</v>
      </c>
      <c r="C15" s="123">
        <v>6496</v>
      </c>
      <c r="D15" s="67">
        <f t="shared" si="0"/>
        <v>6496</v>
      </c>
      <c r="E15" s="5" t="s">
        <v>3</v>
      </c>
      <c r="F15" s="5" t="s">
        <v>139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31</v>
      </c>
      <c r="K15" s="35" t="s">
        <v>304</v>
      </c>
      <c r="L15" s="43">
        <v>244025</v>
      </c>
    </row>
    <row r="16" spans="1:12" s="1" customFormat="1" ht="36">
      <c r="A16" s="6">
        <v>8</v>
      </c>
      <c r="B16" s="4" t="s">
        <v>290</v>
      </c>
      <c r="C16" s="67">
        <v>20000</v>
      </c>
      <c r="D16" s="67">
        <v>20000</v>
      </c>
      <c r="E16" s="5" t="s">
        <v>3</v>
      </c>
      <c r="F16" s="4" t="s">
        <v>291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31</v>
      </c>
      <c r="K16" s="35" t="s">
        <v>292</v>
      </c>
      <c r="L16" s="43">
        <v>244027</v>
      </c>
    </row>
    <row r="17" spans="1:12" s="1" customFormat="1" ht="36">
      <c r="A17" s="6">
        <v>9</v>
      </c>
      <c r="B17" s="5" t="s">
        <v>293</v>
      </c>
      <c r="C17" s="67">
        <v>9992</v>
      </c>
      <c r="D17" s="67">
        <f>C17</f>
        <v>9992</v>
      </c>
      <c r="E17" s="5" t="s">
        <v>3</v>
      </c>
      <c r="F17" s="4" t="s">
        <v>123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31</v>
      </c>
      <c r="K17" s="35" t="s">
        <v>294</v>
      </c>
      <c r="L17" s="43">
        <v>244027</v>
      </c>
    </row>
    <row r="18" spans="1:12" s="1" customFormat="1" ht="36">
      <c r="A18" s="6">
        <v>10</v>
      </c>
      <c r="B18" s="5" t="s">
        <v>288</v>
      </c>
      <c r="C18" s="67">
        <v>3590</v>
      </c>
      <c r="D18" s="67">
        <v>3590</v>
      </c>
      <c r="E18" s="5" t="s">
        <v>3</v>
      </c>
      <c r="F18" s="4" t="s">
        <v>139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31</v>
      </c>
      <c r="K18" s="35" t="s">
        <v>289</v>
      </c>
      <c r="L18" s="43">
        <v>244032</v>
      </c>
    </row>
    <row r="19" spans="1:12" s="1" customFormat="1" ht="36">
      <c r="A19" s="6">
        <v>11</v>
      </c>
      <c r="B19" s="5" t="s">
        <v>283</v>
      </c>
      <c r="C19" s="67">
        <v>5400</v>
      </c>
      <c r="D19" s="67">
        <v>5400</v>
      </c>
      <c r="E19" s="5" t="s">
        <v>3</v>
      </c>
      <c r="F19" s="5" t="s">
        <v>54</v>
      </c>
      <c r="G19" s="3">
        <v>5400</v>
      </c>
      <c r="H19" s="3" t="s">
        <v>54</v>
      </c>
      <c r="I19" s="3">
        <f>G19</f>
        <v>5400</v>
      </c>
      <c r="J19" s="4" t="s">
        <v>31</v>
      </c>
      <c r="K19" s="35" t="s">
        <v>284</v>
      </c>
      <c r="L19" s="43">
        <v>244041</v>
      </c>
    </row>
    <row r="20" spans="1:12" s="1" customFormat="1" ht="72">
      <c r="A20" s="6">
        <v>12</v>
      </c>
      <c r="B20" s="4" t="s">
        <v>285</v>
      </c>
      <c r="C20" s="67">
        <v>2546000</v>
      </c>
      <c r="D20" s="67">
        <v>2535000</v>
      </c>
      <c r="E20" s="5" t="s">
        <v>2</v>
      </c>
      <c r="F20" s="5" t="s">
        <v>286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43</v>
      </c>
      <c r="K20" s="35" t="s">
        <v>287</v>
      </c>
      <c r="L20" s="43">
        <v>244054</v>
      </c>
    </row>
    <row r="21" spans="1:12" s="1" customFormat="1" ht="72" customHeight="1">
      <c r="A21" s="248">
        <v>13</v>
      </c>
      <c r="B21" s="251" t="s">
        <v>295</v>
      </c>
      <c r="C21" s="253">
        <v>5600000</v>
      </c>
      <c r="D21" s="253">
        <v>5600000</v>
      </c>
      <c r="E21" s="255" t="s">
        <v>2</v>
      </c>
      <c r="F21" s="36" t="s">
        <v>296</v>
      </c>
      <c r="G21" s="38">
        <v>4530000</v>
      </c>
      <c r="H21" s="259" t="str">
        <f>F22</f>
        <v>บริษัท ไฟเบอร์ ริส จำกัด</v>
      </c>
      <c r="I21" s="257">
        <f>G22</f>
        <v>4240000</v>
      </c>
      <c r="J21" s="251" t="s">
        <v>43</v>
      </c>
      <c r="K21" s="263" t="s">
        <v>298</v>
      </c>
      <c r="L21" s="265">
        <v>244071</v>
      </c>
    </row>
    <row r="22" spans="1:12" s="1" customFormat="1">
      <c r="A22" s="249"/>
      <c r="B22" s="252"/>
      <c r="C22" s="254"/>
      <c r="D22" s="254"/>
      <c r="E22" s="256"/>
      <c r="F22" s="28" t="s">
        <v>297</v>
      </c>
      <c r="G22" s="30">
        <v>4240000</v>
      </c>
      <c r="H22" s="260"/>
      <c r="I22" s="258"/>
      <c r="J22" s="252"/>
      <c r="K22" s="264"/>
      <c r="L22" s="266"/>
    </row>
    <row r="23" spans="1:12" s="1" customFormat="1" ht="54" customHeight="1">
      <c r="A23" s="248">
        <v>14</v>
      </c>
      <c r="B23" s="251" t="s">
        <v>280</v>
      </c>
      <c r="C23" s="253">
        <v>1261200</v>
      </c>
      <c r="D23" s="253">
        <v>1225800</v>
      </c>
      <c r="E23" s="255" t="s">
        <v>2</v>
      </c>
      <c r="F23" s="36" t="s">
        <v>244</v>
      </c>
      <c r="G23" s="38">
        <v>1223999</v>
      </c>
      <c r="H23" s="261" t="str">
        <f>F24</f>
        <v>บริษัท เค.เค.ทราเวล แอนด์ คอนสตรัคชั่น จำกัด</v>
      </c>
      <c r="I23" s="257">
        <v>1159000</v>
      </c>
      <c r="J23" s="251" t="s">
        <v>281</v>
      </c>
      <c r="K23" s="263" t="s">
        <v>282</v>
      </c>
      <c r="L23" s="265">
        <v>244085</v>
      </c>
    </row>
    <row r="24" spans="1:12" s="1" customFormat="1">
      <c r="A24" s="249"/>
      <c r="B24" s="252"/>
      <c r="C24" s="254"/>
      <c r="D24" s="254"/>
      <c r="E24" s="256"/>
      <c r="F24" s="29" t="s">
        <v>263</v>
      </c>
      <c r="G24" s="30">
        <v>1159000</v>
      </c>
      <c r="H24" s="262"/>
      <c r="I24" s="258"/>
      <c r="J24" s="252"/>
      <c r="K24" s="264"/>
      <c r="L24" s="266"/>
    </row>
  </sheetData>
  <autoFilter ref="A7:L24" xr:uid="{0187B7CE-CCD9-4280-927E-53CCAF952F5C}">
    <filterColumn colId="5" showButton="0"/>
    <filterColumn colId="7" showButton="0"/>
    <filterColumn colId="10" showButton="0"/>
  </autoFilter>
  <mergeCells count="31">
    <mergeCell ref="L23:L24"/>
    <mergeCell ref="L21:L22"/>
    <mergeCell ref="I21:I22"/>
    <mergeCell ref="I23:I24"/>
    <mergeCell ref="J21:J22"/>
    <mergeCell ref="J23:J24"/>
    <mergeCell ref="K21:K22"/>
    <mergeCell ref="K23:K24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312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313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47">
        <v>1</v>
      </c>
      <c r="B9" s="28" t="s">
        <v>272</v>
      </c>
      <c r="C9" s="134">
        <v>7028</v>
      </c>
      <c r="D9" s="30">
        <f t="shared" ref="D9:D19" si="0">C9</f>
        <v>7028</v>
      </c>
      <c r="E9" s="28" t="s">
        <v>3</v>
      </c>
      <c r="F9" s="28" t="s">
        <v>123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31</v>
      </c>
      <c r="K9" s="32" t="s">
        <v>362</v>
      </c>
      <c r="L9" s="72">
        <v>244047</v>
      </c>
    </row>
    <row r="10" spans="1:12" s="1" customFormat="1" ht="36">
      <c r="A10" s="6">
        <v>2</v>
      </c>
      <c r="B10" s="5" t="s">
        <v>344</v>
      </c>
      <c r="C10" s="3">
        <v>15997</v>
      </c>
      <c r="D10" s="3">
        <f t="shared" si="0"/>
        <v>15997</v>
      </c>
      <c r="E10" s="5" t="s">
        <v>3</v>
      </c>
      <c r="F10" s="5" t="s">
        <v>300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31</v>
      </c>
      <c r="K10" s="35" t="s">
        <v>357</v>
      </c>
      <c r="L10" s="43">
        <v>244048</v>
      </c>
    </row>
    <row r="11" spans="1:12" s="1" customFormat="1" ht="36">
      <c r="A11" s="47">
        <v>3</v>
      </c>
      <c r="B11" s="5" t="s">
        <v>358</v>
      </c>
      <c r="C11" s="123">
        <v>9562</v>
      </c>
      <c r="D11" s="3">
        <f t="shared" si="0"/>
        <v>9562</v>
      </c>
      <c r="E11" s="5" t="s">
        <v>3</v>
      </c>
      <c r="F11" s="5" t="s">
        <v>300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31</v>
      </c>
      <c r="K11" s="35" t="s">
        <v>359</v>
      </c>
      <c r="L11" s="43">
        <v>244048</v>
      </c>
    </row>
    <row r="12" spans="1:12" s="1" customFormat="1" ht="36">
      <c r="A12" s="6">
        <v>4</v>
      </c>
      <c r="B12" s="5" t="s">
        <v>360</v>
      </c>
      <c r="C12" s="123">
        <v>8969</v>
      </c>
      <c r="D12" s="3">
        <f t="shared" si="0"/>
        <v>8969</v>
      </c>
      <c r="E12" s="5" t="s">
        <v>3</v>
      </c>
      <c r="F12" s="5" t="s">
        <v>300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31</v>
      </c>
      <c r="K12" s="35" t="s">
        <v>361</v>
      </c>
      <c r="L12" s="43">
        <v>244048</v>
      </c>
    </row>
    <row r="13" spans="1:12" s="1" customFormat="1" ht="36">
      <c r="A13" s="47">
        <v>5</v>
      </c>
      <c r="B13" s="5" t="s">
        <v>353</v>
      </c>
      <c r="C13" s="67">
        <v>2184</v>
      </c>
      <c r="D13" s="3">
        <f t="shared" si="0"/>
        <v>2184</v>
      </c>
      <c r="E13" s="5" t="s">
        <v>3</v>
      </c>
      <c r="F13" s="5" t="s">
        <v>139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31</v>
      </c>
      <c r="K13" s="35" t="s">
        <v>354</v>
      </c>
      <c r="L13" s="43">
        <v>244049</v>
      </c>
    </row>
    <row r="14" spans="1:12" s="1" customFormat="1" ht="36">
      <c r="A14" s="6">
        <v>6</v>
      </c>
      <c r="B14" s="5" t="s">
        <v>355</v>
      </c>
      <c r="C14" s="67">
        <v>8997</v>
      </c>
      <c r="D14" s="3">
        <f t="shared" si="0"/>
        <v>8997</v>
      </c>
      <c r="E14" s="5" t="s">
        <v>3</v>
      </c>
      <c r="F14" s="5" t="s">
        <v>123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31</v>
      </c>
      <c r="K14" s="35" t="s">
        <v>356</v>
      </c>
      <c r="L14" s="43">
        <v>244049</v>
      </c>
    </row>
    <row r="15" spans="1:12" s="1" customFormat="1" ht="36">
      <c r="A15" s="47">
        <v>7</v>
      </c>
      <c r="B15" s="5" t="s">
        <v>167</v>
      </c>
      <c r="C15" s="67">
        <v>5830</v>
      </c>
      <c r="D15" s="67">
        <f t="shared" si="0"/>
        <v>5830</v>
      </c>
      <c r="E15" s="5" t="s">
        <v>3</v>
      </c>
      <c r="F15" s="4" t="s">
        <v>300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31</v>
      </c>
      <c r="K15" s="35" t="s">
        <v>347</v>
      </c>
      <c r="L15" s="43">
        <v>244057</v>
      </c>
    </row>
    <row r="16" spans="1:12" s="1" customFormat="1" ht="36">
      <c r="A16" s="6">
        <v>8</v>
      </c>
      <c r="B16" s="5" t="s">
        <v>348</v>
      </c>
      <c r="C16" s="67">
        <v>6225</v>
      </c>
      <c r="D16" s="67">
        <f t="shared" si="0"/>
        <v>6225</v>
      </c>
      <c r="E16" s="5" t="s">
        <v>3</v>
      </c>
      <c r="F16" s="4" t="s">
        <v>300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31</v>
      </c>
      <c r="K16" s="35" t="s">
        <v>349</v>
      </c>
      <c r="L16" s="43">
        <v>244057</v>
      </c>
    </row>
    <row r="17" spans="1:12" s="1" customFormat="1" ht="36">
      <c r="A17" s="47">
        <v>9</v>
      </c>
      <c r="B17" s="5" t="s">
        <v>53</v>
      </c>
      <c r="C17" s="67">
        <v>9940</v>
      </c>
      <c r="D17" s="67">
        <f t="shared" si="0"/>
        <v>9940</v>
      </c>
      <c r="E17" s="5" t="s">
        <v>3</v>
      </c>
      <c r="F17" s="4" t="s">
        <v>139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31</v>
      </c>
      <c r="K17" s="35" t="s">
        <v>350</v>
      </c>
      <c r="L17" s="43">
        <v>244057</v>
      </c>
    </row>
    <row r="18" spans="1:12" s="1" customFormat="1" ht="36">
      <c r="A18" s="6">
        <v>10</v>
      </c>
      <c r="B18" s="5" t="s">
        <v>283</v>
      </c>
      <c r="C18" s="67">
        <v>15435</v>
      </c>
      <c r="D18" s="67">
        <f t="shared" si="0"/>
        <v>15435</v>
      </c>
      <c r="E18" s="5" t="s">
        <v>3</v>
      </c>
      <c r="F18" s="4" t="s">
        <v>77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31</v>
      </c>
      <c r="K18" s="35" t="s">
        <v>346</v>
      </c>
      <c r="L18" s="43">
        <v>244060</v>
      </c>
    </row>
    <row r="19" spans="1:12" s="1" customFormat="1" ht="36">
      <c r="A19" s="47">
        <v>11</v>
      </c>
      <c r="B19" s="5" t="s">
        <v>288</v>
      </c>
      <c r="C19" s="67">
        <v>46580</v>
      </c>
      <c r="D19" s="67">
        <f t="shared" si="0"/>
        <v>46580</v>
      </c>
      <c r="E19" s="5" t="s">
        <v>3</v>
      </c>
      <c r="F19" s="4" t="s">
        <v>139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31</v>
      </c>
      <c r="K19" s="35" t="s">
        <v>343</v>
      </c>
      <c r="L19" s="43">
        <v>244061</v>
      </c>
    </row>
    <row r="20" spans="1:12" s="1" customFormat="1" ht="36">
      <c r="A20" s="6">
        <v>12</v>
      </c>
      <c r="B20" s="5" t="s">
        <v>344</v>
      </c>
      <c r="C20" s="67">
        <v>33791</v>
      </c>
      <c r="D20" s="67">
        <f t="shared" ref="D20" si="10">C20</f>
        <v>33791</v>
      </c>
      <c r="E20" s="5" t="s">
        <v>3</v>
      </c>
      <c r="F20" s="4" t="s">
        <v>123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31</v>
      </c>
      <c r="K20" s="35" t="s">
        <v>345</v>
      </c>
      <c r="L20" s="43">
        <v>244061</v>
      </c>
    </row>
    <row r="21" spans="1:12" s="1" customFormat="1" ht="36">
      <c r="A21" s="47">
        <v>13</v>
      </c>
      <c r="B21" s="5" t="s">
        <v>351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127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31</v>
      </c>
      <c r="K21" s="35" t="s">
        <v>352</v>
      </c>
      <c r="L21" s="43">
        <v>244062</v>
      </c>
    </row>
    <row r="22" spans="1:12" s="1" customFormat="1" ht="36">
      <c r="A22" s="6">
        <v>14</v>
      </c>
      <c r="B22" s="5" t="s">
        <v>338</v>
      </c>
      <c r="C22" s="67">
        <v>46500</v>
      </c>
      <c r="D22" s="67">
        <v>46500</v>
      </c>
      <c r="E22" s="5" t="s">
        <v>3</v>
      </c>
      <c r="F22" s="5" t="s">
        <v>339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31</v>
      </c>
      <c r="K22" s="35" t="s">
        <v>340</v>
      </c>
      <c r="L22" s="43">
        <v>244064</v>
      </c>
    </row>
    <row r="23" spans="1:12" s="1" customFormat="1" ht="36">
      <c r="A23" s="47">
        <v>15</v>
      </c>
      <c r="B23" s="5" t="s">
        <v>341</v>
      </c>
      <c r="C23" s="67">
        <v>10440</v>
      </c>
      <c r="D23" s="67">
        <f>C23</f>
        <v>10440</v>
      </c>
      <c r="E23" s="5" t="s">
        <v>3</v>
      </c>
      <c r="F23" s="4" t="s">
        <v>123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31</v>
      </c>
      <c r="K23" s="35" t="s">
        <v>342</v>
      </c>
      <c r="L23" s="43">
        <v>244064</v>
      </c>
    </row>
    <row r="24" spans="1:12" s="1" customFormat="1" ht="72">
      <c r="A24" s="48">
        <v>16</v>
      </c>
      <c r="B24" s="37" t="s">
        <v>333</v>
      </c>
      <c r="C24" s="69">
        <v>514000</v>
      </c>
      <c r="D24" s="69">
        <v>514000</v>
      </c>
      <c r="E24" s="36" t="s">
        <v>2</v>
      </c>
      <c r="F24" s="37" t="s">
        <v>220</v>
      </c>
      <c r="G24" s="38">
        <v>488443</v>
      </c>
      <c r="H24" s="39" t="s">
        <v>334</v>
      </c>
      <c r="I24" s="38">
        <f>G24</f>
        <v>488443</v>
      </c>
      <c r="J24" s="37" t="s">
        <v>43</v>
      </c>
      <c r="K24" s="40" t="s">
        <v>337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334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335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336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314</v>
      </c>
      <c r="C28" s="69">
        <v>864000</v>
      </c>
      <c r="D28" s="69">
        <v>737640</v>
      </c>
      <c r="E28" s="36" t="s">
        <v>2</v>
      </c>
      <c r="F28" s="36" t="s">
        <v>315</v>
      </c>
      <c r="G28" s="38">
        <v>810000</v>
      </c>
      <c r="H28" s="39" t="s">
        <v>320</v>
      </c>
      <c r="I28" s="38">
        <v>461810</v>
      </c>
      <c r="J28" s="37" t="s">
        <v>43</v>
      </c>
      <c r="K28" s="40" t="s">
        <v>328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316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317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318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319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320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321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322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114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323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324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127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325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326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327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329</v>
      </c>
      <c r="C43" s="58">
        <v>1249500</v>
      </c>
      <c r="D43" s="58">
        <v>1050000</v>
      </c>
      <c r="E43" s="24" t="s">
        <v>2</v>
      </c>
      <c r="F43" s="25" t="s">
        <v>330</v>
      </c>
      <c r="G43" s="58">
        <v>990000</v>
      </c>
      <c r="H43" s="25" t="s">
        <v>325</v>
      </c>
      <c r="I43" s="58">
        <v>947900</v>
      </c>
      <c r="J43" s="25" t="s">
        <v>43</v>
      </c>
      <c r="K43" s="31" t="s">
        <v>332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331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325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363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364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70</v>
      </c>
      <c r="C9" s="67">
        <v>12000</v>
      </c>
      <c r="D9" s="67">
        <f t="shared" ref="D9:D14" si="0">C9</f>
        <v>12000</v>
      </c>
      <c r="E9" s="5" t="s">
        <v>3</v>
      </c>
      <c r="F9" s="4" t="s">
        <v>71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31</v>
      </c>
      <c r="K9" s="35" t="s">
        <v>380</v>
      </c>
      <c r="L9" s="43">
        <v>244075</v>
      </c>
    </row>
    <row r="10" spans="1:12" s="1" customFormat="1" ht="36">
      <c r="A10" s="6">
        <v>2</v>
      </c>
      <c r="B10" s="4" t="s">
        <v>378</v>
      </c>
      <c r="C10" s="67">
        <v>2400</v>
      </c>
      <c r="D10" s="67">
        <f t="shared" si="0"/>
        <v>2400</v>
      </c>
      <c r="E10" s="5" t="s">
        <v>3</v>
      </c>
      <c r="F10" s="4" t="s">
        <v>236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31</v>
      </c>
      <c r="K10" s="35" t="s">
        <v>379</v>
      </c>
      <c r="L10" s="43">
        <v>244082</v>
      </c>
    </row>
    <row r="11" spans="1:12" s="1" customFormat="1" ht="36">
      <c r="A11" s="6">
        <v>3</v>
      </c>
      <c r="B11" s="5" t="s">
        <v>376</v>
      </c>
      <c r="C11" s="67">
        <v>6320</v>
      </c>
      <c r="D11" s="67">
        <f t="shared" si="0"/>
        <v>6320</v>
      </c>
      <c r="E11" s="5" t="s">
        <v>3</v>
      </c>
      <c r="F11" s="4" t="s">
        <v>127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31</v>
      </c>
      <c r="K11" s="35" t="s">
        <v>377</v>
      </c>
      <c r="L11" s="43">
        <v>244091</v>
      </c>
    </row>
    <row r="12" spans="1:12" s="1" customFormat="1" ht="36">
      <c r="A12" s="6">
        <v>4</v>
      </c>
      <c r="B12" s="5" t="s">
        <v>283</v>
      </c>
      <c r="C12" s="67">
        <v>14840</v>
      </c>
      <c r="D12" s="67">
        <f t="shared" si="0"/>
        <v>14840</v>
      </c>
      <c r="E12" s="5" t="s">
        <v>3</v>
      </c>
      <c r="F12" s="4" t="s">
        <v>77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31</v>
      </c>
      <c r="K12" s="35" t="s">
        <v>372</v>
      </c>
      <c r="L12" s="43">
        <v>244096</v>
      </c>
    </row>
    <row r="13" spans="1:12" s="1" customFormat="1" ht="36">
      <c r="A13" s="6">
        <v>5</v>
      </c>
      <c r="B13" s="4" t="s">
        <v>365</v>
      </c>
      <c r="C13" s="67">
        <v>45000</v>
      </c>
      <c r="D13" s="67">
        <f t="shared" si="0"/>
        <v>45000</v>
      </c>
      <c r="E13" s="5" t="s">
        <v>3</v>
      </c>
      <c r="F13" s="4" t="s">
        <v>123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31</v>
      </c>
      <c r="K13" s="35" t="s">
        <v>366</v>
      </c>
      <c r="L13" s="43">
        <v>244103</v>
      </c>
    </row>
    <row r="14" spans="1:12" s="1" customFormat="1" ht="72">
      <c r="A14" s="48">
        <v>6</v>
      </c>
      <c r="B14" s="25" t="s">
        <v>373</v>
      </c>
      <c r="C14" s="58">
        <v>2326000</v>
      </c>
      <c r="D14" s="58">
        <f t="shared" si="0"/>
        <v>2326000</v>
      </c>
      <c r="E14" s="24" t="s">
        <v>368</v>
      </c>
      <c r="F14" s="25" t="s">
        <v>374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43</v>
      </c>
      <c r="K14" s="31" t="s">
        <v>375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127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367</v>
      </c>
      <c r="C16" s="69">
        <v>867700</v>
      </c>
      <c r="D16" s="69">
        <v>865200</v>
      </c>
      <c r="E16" s="36" t="s">
        <v>368</v>
      </c>
      <c r="F16" s="37" t="s">
        <v>369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43</v>
      </c>
      <c r="K16" s="40" t="s">
        <v>371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370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264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381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382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15</v>
      </c>
      <c r="B7" s="232" t="s">
        <v>21</v>
      </c>
      <c r="C7" s="230" t="s">
        <v>16</v>
      </c>
      <c r="D7" s="230" t="s">
        <v>17</v>
      </c>
      <c r="E7" s="230" t="s">
        <v>18</v>
      </c>
      <c r="F7" s="230" t="s">
        <v>22</v>
      </c>
      <c r="G7" s="230"/>
      <c r="H7" s="226" t="s">
        <v>23</v>
      </c>
      <c r="I7" s="226"/>
      <c r="J7" s="55" t="s">
        <v>19</v>
      </c>
      <c r="K7" s="228" t="s">
        <v>20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389</v>
      </c>
      <c r="C9" s="67">
        <v>1743.66</v>
      </c>
      <c r="D9" s="67">
        <f>C9</f>
        <v>1743.66</v>
      </c>
      <c r="E9" s="5" t="s">
        <v>3</v>
      </c>
      <c r="F9" s="4" t="s">
        <v>75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31</v>
      </c>
      <c r="K9" s="35" t="s">
        <v>390</v>
      </c>
      <c r="L9" s="43">
        <v>244105</v>
      </c>
    </row>
    <row r="10" spans="1:12" s="1" customFormat="1" ht="36">
      <c r="A10" s="6">
        <v>2</v>
      </c>
      <c r="B10" s="4" t="s">
        <v>283</v>
      </c>
      <c r="C10" s="67">
        <v>7200</v>
      </c>
      <c r="D10" s="67">
        <f>C10</f>
        <v>7200</v>
      </c>
      <c r="E10" s="5" t="s">
        <v>3</v>
      </c>
      <c r="F10" s="4" t="s">
        <v>54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31</v>
      </c>
      <c r="K10" s="35" t="s">
        <v>388</v>
      </c>
      <c r="L10" s="43">
        <v>244111</v>
      </c>
    </row>
    <row r="11" spans="1:12" s="1" customFormat="1" ht="36">
      <c r="A11" s="6">
        <v>3</v>
      </c>
      <c r="B11" s="5" t="s">
        <v>288</v>
      </c>
      <c r="C11" s="67">
        <v>12364</v>
      </c>
      <c r="D11" s="67">
        <f>C11</f>
        <v>12364</v>
      </c>
      <c r="E11" s="5" t="s">
        <v>3</v>
      </c>
      <c r="F11" s="4" t="s">
        <v>139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31</v>
      </c>
      <c r="K11" s="35" t="s">
        <v>387</v>
      </c>
      <c r="L11" s="43">
        <v>244120</v>
      </c>
    </row>
    <row r="12" spans="1:12" s="1" customFormat="1" ht="36">
      <c r="A12" s="6">
        <v>4</v>
      </c>
      <c r="B12" s="5" t="s">
        <v>385</v>
      </c>
      <c r="C12" s="67">
        <v>4726</v>
      </c>
      <c r="D12" s="67">
        <f>C12</f>
        <v>4726</v>
      </c>
      <c r="E12" s="5" t="s">
        <v>3</v>
      </c>
      <c r="F12" s="4" t="s">
        <v>216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31</v>
      </c>
      <c r="K12" s="35" t="s">
        <v>386</v>
      </c>
      <c r="L12" s="43">
        <v>244126</v>
      </c>
    </row>
    <row r="13" spans="1:12" s="1" customFormat="1" ht="36">
      <c r="A13" s="6">
        <v>5</v>
      </c>
      <c r="B13" s="4" t="s">
        <v>383</v>
      </c>
      <c r="C13" s="67">
        <v>1743.66</v>
      </c>
      <c r="D13" s="67">
        <f>C13</f>
        <v>1743.66</v>
      </c>
      <c r="E13" s="5" t="s">
        <v>3</v>
      </c>
      <c r="F13" s="4" t="s">
        <v>75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31</v>
      </c>
      <c r="K13" s="35" t="s">
        <v>384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2026-07-02T14:37:50Z</cp:lastPrinted>
  <dcterms:created xsi:type="dcterms:W3CDTF">2024-04-29T04:27:23Z</dcterms:created>
  <dcterms:modified xsi:type="dcterms:W3CDTF">2026-07-02T14:38:22Z</dcterms:modified>
</cp:coreProperties>
</file>