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giviz\1. งาน ITA\2569\OIT 69\ขึ้นเว็บ\012-013\O11-12 ขึ้นเว็บ\ita-012\"/>
    </mc:Choice>
  </mc:AlternateContent>
  <xr:revisionPtr revIDLastSave="0" documentId="13_ncr:1_{BEA0F7DF-C511-4FB4-9933-6F758929CD77}" xr6:coauthVersionLast="36" xr6:coauthVersionMax="47" xr10:uidLastSave="{00000000-0000-0000-0000-000000000000}"/>
  <bookViews>
    <workbookView xWindow="0" yWindow="0" windowWidth="23040" windowHeight="9084" activeTab="10" xr2:uid="{E6B1C8CD-DDB5-453C-A1F2-ACFB31F66B01}"/>
  </bookViews>
  <sheets>
    <sheet name="รายงานสรุป" sheetId="2" r:id="rId1"/>
    <sheet name="ตุลาคม 2567" sheetId="1" state="hidden" r:id="rId2"/>
    <sheet name="พฤศจิกายน 2567 " sheetId="3" state="hidden" r:id="rId3"/>
    <sheet name="ธันวาคม 2567" sheetId="5" state="hidden" r:id="rId4"/>
    <sheet name="มกราคม 2568" sheetId="6" state="hidden" r:id="rId5"/>
    <sheet name="กุมภาพันธ์ 2568" sheetId="7" state="hidden" r:id="rId6"/>
    <sheet name="มีนาคม 2568" sheetId="9" state="hidden" r:id="rId7"/>
    <sheet name="เมษายน 2568" sheetId="10" state="hidden" r:id="rId8"/>
    <sheet name="พฤษภาคม 2568" sheetId="11" state="hidden" r:id="rId9"/>
    <sheet name="มิถุนายน 2568" sheetId="12" state="hidden" r:id="rId10"/>
    <sheet name="กรกาคม 2568" sheetId="14" r:id="rId11"/>
    <sheet name="สิงหาคม 2568" sheetId="15" state="hidden" r:id="rId12"/>
    <sheet name="กันยายน 2569" sheetId="16" state="hidden" r:id="rId13"/>
  </sheets>
  <definedNames>
    <definedName name="_xlnm._FilterDatabase" localSheetId="7" hidden="1">'เมษายน 2568'!$A$7:$K$8</definedName>
    <definedName name="_xlnm._FilterDatabase" localSheetId="10" hidden="1">'กรกาคม 2568'!$A$7:$L$35</definedName>
    <definedName name="_xlnm._FilterDatabase" localSheetId="12" hidden="1">'กันยายน 2569'!$A$7:$K$8</definedName>
    <definedName name="_xlnm._FilterDatabase" localSheetId="5" hidden="1">'กุมภาพันธ์ 2568'!$A$7:$K$8</definedName>
    <definedName name="_xlnm._FilterDatabase" localSheetId="1" hidden="1">'ตุลาคม 2567'!$A$7:$K$34</definedName>
    <definedName name="_xlnm._FilterDatabase" localSheetId="3" hidden="1">'ธันวาคม 2567'!$A$7:$K$21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2568'!$A$7:$K$8</definedName>
    <definedName name="_xlnm._FilterDatabase" localSheetId="6" hidden="1">'มีนาคม 2568'!$A$7:$K$8</definedName>
    <definedName name="_xlnm._FilterDatabase" localSheetId="11" hidden="1">'สิงหาคม 2568'!$A$7:$K$8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4" l="1"/>
  <c r="H17" i="14"/>
  <c r="H16" i="14"/>
  <c r="D8" i="2" l="1"/>
  <c r="D6" i="2"/>
  <c r="H29" i="15" l="1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D17" i="14"/>
  <c r="G17" i="14" s="1"/>
  <c r="I17" i="14" s="1"/>
  <c r="D16" i="14"/>
  <c r="G16" i="14" s="1"/>
  <c r="I16" i="14" s="1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  <c r="D11" i="2" l="1"/>
  <c r="C11" i="2"/>
</calcChain>
</file>

<file path=xl/sharedStrings.xml><?xml version="1.0" encoding="utf-8"?>
<sst xmlns="http://schemas.openxmlformats.org/spreadsheetml/2006/main" count="1449" uniqueCount="616">
  <si>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</si>
  <si>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</si>
  <si>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</si>
  <si>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</si>
  <si>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</si>
  <si>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</si>
  <si>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</si>
  <si>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</si>
  <si>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</si>
  <si>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</si>
  <si>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วิธีเฉพาะเจาะจง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</si>
  <si>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</si>
  <si>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</si>
  <si>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</si>
  <si>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</si>
  <si>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</si>
  <si>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</si>
  <si>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</si>
  <si>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</si>
  <si>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</si>
  <si>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</si>
  <si>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</si>
  <si>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</si>
  <si>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</si>
  <si>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</si>
  <si>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</si>
  <si>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</si>
  <si>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</si>
  <si>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</si>
  <si>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</si>
  <si>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</si>
  <si>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</si>
  <si>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</si>
  <si>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</si>
  <si>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</si>
  <si>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</si>
  <si>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</si>
  <si>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</si>
  <si>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</si>
  <si>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</si>
  <si>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</si>
  <si>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</si>
  <si>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</si>
  <si>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</si>
  <si>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</si>
  <si>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</si>
  <si>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</si>
  <si>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</si>
  <si>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</si>
  <si>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</si>
  <si>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</si>
  <si>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</si>
  <si>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</si>
  <si>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</si>
  <si>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</si>
  <si>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</si>
  <si>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</si>
  <si>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</si>
  <si>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</si>
  <si>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</si>
  <si>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</si>
  <si>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</si>
  <si>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</si>
  <si>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</si>
  <si>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</si>
  <si>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</si>
  <si>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</si>
  <si>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</si>
  <si>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</si>
  <si>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</si>
  <si>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</si>
  <si>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</si>
  <si>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</si>
  <si>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</si>
  <si>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</si>
  <si>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</si>
  <si>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</si>
  <si>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</si>
  <si>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</si>
  <si>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</si>
  <si>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</si>
  <si>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</si>
  <si>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</si>
  <si>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</si>
  <si>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</si>
  <si>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</si>
  <si>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</si>
  <si>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</si>
  <si>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</si>
  <si>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</si>
  <si>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</si>
  <si>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</si>
  <si>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</si>
  <si>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</si>
  <si>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</si>
  <si>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</si>
  <si>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</si>
  <si>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</si>
  <si>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</si>
  <si>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</si>
  <si>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</si>
  <si>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</si>
  <si>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</si>
  <si>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</si>
  <si>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</si>
  <si>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</si>
  <si>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</si>
  <si>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</si>
  <si>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</si>
  <si>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</si>
  <si>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</si>
  <si>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</si>
  <si>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</si>
  <si>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</si>
  <si>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</si>
  <si>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</si>
  <si>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</si>
  <si>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</si>
  <si>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</si>
  <si>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</si>
  <si>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</si>
  <si>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</si>
  <si>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</si>
  <si>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</si>
  <si>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</si>
  <si>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</si>
  <si>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</si>
  <si>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</si>
  <si>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</si>
  <si>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</si>
  <si>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</si>
  <si>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</si>
  <si>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</si>
  <si>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</si>
  <si>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</si>
  <si>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</si>
  <si>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</si>
  <si>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</si>
  <si>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</si>
  <si>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</si>
  <si>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</si>
  <si>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</si>
  <si>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</si>
  <si>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</si>
  <si>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</si>
  <si>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</si>
  <si>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</si>
  <si>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</si>
  <si>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</si>
  <si>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</si>
  <si>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</si>
  <si>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</si>
  <si>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</si>
  <si>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</si>
  <si>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</si>
  <si>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</si>
  <si>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</si>
  <si>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</si>
  <si>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</si>
  <si>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</si>
  <si>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</si>
  <si>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</si>
  <si>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</si>
  <si>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</si>
  <si>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</si>
  <si>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</si>
  <si>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</si>
  <si>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</si>
  <si>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</si>
  <si>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</si>
  <si>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</si>
  <si>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</si>
  <si>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</si>
  <si>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</si>
  <si>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</si>
  <si>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</si>
  <si>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</si>
  <si>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</si>
  <si>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</si>
  <si>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</si>
  <si>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</si>
  <si>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</si>
  <si>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</si>
  <si>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</si>
  <si>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</si>
  <si>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</si>
  <si>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</si>
  <si>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</si>
  <si>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</si>
  <si>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</si>
  <si>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</si>
  <si>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</si>
  <si>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</si>
  <si>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</si>
  <si>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</si>
  <si>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</si>
  <si>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</si>
  <si>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</si>
  <si>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</si>
  <si>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</si>
  <si>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</si>
  <si>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</si>
  <si>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</si>
  <si>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</si>
  <si>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</si>
  <si>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</si>
  <si>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</si>
  <si>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</si>
  <si>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</si>
  <si>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</si>
  <si>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</si>
  <si>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</si>
  <si>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</si>
  <si>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</si>
  <si>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</si>
  <si>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</si>
  <si>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</si>
  <si>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</si>
  <si>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</si>
  <si>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</si>
  <si>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</si>
  <si>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</si>
  <si>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</si>
  <si>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</si>
  <si>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</si>
  <si>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</si>
  <si>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</si>
  <si>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</si>
  <si>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</si>
  <si>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</si>
  <si>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</si>
  <si>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</si>
  <si>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</si>
  <si>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</si>
  <si>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</si>
  <si>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</si>
  <si>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</si>
  <si>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</si>
  <si>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</si>
  <si>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</si>
  <si>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</si>
  <si>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</si>
  <si>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</si>
  <si>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</si>
  <si>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</si>
  <si>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</si>
  <si>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</si>
  <si>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</si>
  <si>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</si>
  <si>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</si>
  <si>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</si>
  <si>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</si>
  <si>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</si>
  <si>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</si>
  <si>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</si>
  <si>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</si>
  <si>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</si>
  <si>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</si>
  <si>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</si>
  <si>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</si>
  <si>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</si>
  <si>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</si>
  <si>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</si>
  <si>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</si>
  <si>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</si>
  <si>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</si>
  <si>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</si>
  <si>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</si>
  <si>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</si>
  <si>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</si>
  <si>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</si>
  <si>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</si>
  <si>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</si>
  <si>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</si>
  <si>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</si>
  <si>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</si>
  <si>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</si>
  <si>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</si>
  <si>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</si>
  <si>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</si>
  <si>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</si>
  <si>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</si>
  <si>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</si>
  <si>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</si>
  <si>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</si>
  <si>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</si>
  <si>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</si>
  <si>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</si>
  <si>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</si>
  <si>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</si>
  <si>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</si>
  <si>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</si>
  <si>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</si>
  <si>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</si>
  <si>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</si>
  <si>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</si>
  <si>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</si>
  <si>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</si>
  <si>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</si>
  <si>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</si>
  <si>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</si>
  <si>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</si>
  <si>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</si>
  <si>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</si>
  <si>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</si>
  <si>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</si>
  <si>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</si>
  <si>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</si>
  <si>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</si>
  <si>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</si>
  <si>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</si>
  <si>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</si>
  <si>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</si>
  <si>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</si>
  <si>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</si>
  <si>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</si>
  <si>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</si>
  <si>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</si>
  <si>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</si>
  <si>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</si>
  <si>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</si>
  <si>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</si>
  <si>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</si>
  <si>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</si>
  <si>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</si>
  <si>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</si>
  <si>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</si>
  <si>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</si>
  <si>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</si>
  <si>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</si>
  <si>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</si>
  <si>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</si>
  <si>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</si>
  <si>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</si>
  <si>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</si>
  <si>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</si>
  <si>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</si>
  <si>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</si>
  <si>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</si>
  <si>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</si>
  <si>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</si>
  <si>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</si>
  <si>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</si>
  <si>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</si>
  <si>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</si>
  <si>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</si>
  <si>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</si>
  <si>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</si>
  <si>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</si>
  <si>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</si>
  <si>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</si>
  <si>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</si>
  <si>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</si>
  <si>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</si>
  <si>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</si>
  <si>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</si>
  <si>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</si>
  <si>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</si>
  <si>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</si>
  <si>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</si>
  <si>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</si>
  <si>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</si>
  <si>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</si>
  <si>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</si>
  <si>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</si>
  <si>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</si>
  <si>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</si>
  <si>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</si>
  <si>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</si>
  <si>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</si>
  <si>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</si>
  <si>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</si>
  <si>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</si>
  <si>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</si>
  <si>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</si>
  <si>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</si>
  <si>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</si>
  <si>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</si>
  <si>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</si>
  <si>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</si>
  <si>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</si>
  <si>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</si>
  <si>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</si>
  <si>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</si>
  <si>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</si>
  <si>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</si>
  <si>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</si>
  <si>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</si>
  <si>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</si>
  <si>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</si>
  <si>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</si>
  <si>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</si>
  <si>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</si>
  <si>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</si>
  <si>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</si>
  <si>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</si>
  <si>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</si>
  <si>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</si>
  <si>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</si>
  <si>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</si>
  <si>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</si>
  <si>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</si>
  <si>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</si>
  <si>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</si>
  <si>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</si>
  <si>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</si>
  <si>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</si>
  <si>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</si>
  <si>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</si>
  <si>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</si>
  <si>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</si>
  <si>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</si>
  <si>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</si>
  <si>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</si>
  <si>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</si>
  <si>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</si>
  <si>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</si>
  <si>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</si>
  <si>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</si>
  <si>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</si>
  <si>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</si>
  <si>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</si>
  <si>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</si>
  <si>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</si>
  <si>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</si>
  <si>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</si>
  <si>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</si>
  <si>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</si>
  <si>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</si>
  <si>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</si>
  <si>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</si>
  <si>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</si>
  <si>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</si>
  <si>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</si>
  <si>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</si>
  <si>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</si>
  <si>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</si>
  <si>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</si>
  <si>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</si>
  <si>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</si>
  <si>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</si>
  <si>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</si>
  <si>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</si>
  <si>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</si>
  <si>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</si>
  <si>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</si>
  <si>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</si>
  <si>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</si>
  <si>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</si>
  <si>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</si>
  <si>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</si>
  <si>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</si>
  <si>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</si>
  <si>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</si>
  <si>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</si>
  <si>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</si>
  <si>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</si>
  <si>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</si>
  <si>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</si>
  <si>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</si>
  <si>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</si>
  <si>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</si>
  <si>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</si>
  <si>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</si>
  <si>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</si>
  <si>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</si>
  <si>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</si>
  <si>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</si>
  <si>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</si>
  <si>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</si>
  <si>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</si>
  <si>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</si>
  <si>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</si>
  <si>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</si>
  <si>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</si>
  <si>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</si>
  <si>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</si>
  <si>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</si>
  <si>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</si>
  <si>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</si>
  <si>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</si>
  <si>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</si>
  <si>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</si>
  <si>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</si>
  <si>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</si>
  <si>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</si>
  <si>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</si>
  <si>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</si>
  <si>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</si>
  <si>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</si>
  <si>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</si>
  <si>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</si>
  <si>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</si>
  <si>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</si>
  <si>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</si>
  <si>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</si>
  <si>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</si>
  <si>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</si>
  <si>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</si>
  <si>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</si>
  <si>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</si>
  <si>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</si>
  <si>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</si>
  <si>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</si>
  <si>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</si>
  <si>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</si>
  <si>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</si>
  <si>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</si>
  <si>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</si>
  <si>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</si>
  <si>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</si>
  <si>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</si>
  <si>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</si>
  <si>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</si>
  <si>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</si>
  <si>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</si>
  <si>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</si>
  <si>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</si>
  <si>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</si>
  <si>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</si>
  <si>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</si>
  <si>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</si>
  <si>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</si>
  <si>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</si>
  <si>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</si>
  <si>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</si>
  <si>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</si>
  <si>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</si>
  <si>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</si>
  <si>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</si>
  <si>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</si>
  <si>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</si>
  <si>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</si>
  <si>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</si>
  <si>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</si>
  <si>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</si>
  <si>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</si>
  <si>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</si>
  <si>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</si>
  <si>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</si>
  <si>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</si>
  <si>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</si>
  <si>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</si>
  <si>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</si>
  <si>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</si>
  <si>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</si>
  <si>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</si>
  <si>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</si>
  <si>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</si>
  <si>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</si>
  <si>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</si>
  <si>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</si>
  <si>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</si>
  <si>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</si>
  <si>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</si>
  <si>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</si>
  <si>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</si>
  <si>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</si>
  <si>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</si>
  <si>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</si>
  <si>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</si>
  <si>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</si>
  <si>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</si>
  <si>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</si>
  <si>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</si>
  <si>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</si>
  <si>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</si>
  <si>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</si>
  <si>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</si>
  <si>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</si>
  <si>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</si>
  <si>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</si>
  <si>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</si>
  <si>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</si>
  <si>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</si>
  <si>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</si>
  <si>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</si>
  <si>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</si>
  <si>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</si>
  <si>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</si>
  <si>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</si>
  <si>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</si>
  <si>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</si>
  <si>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</si>
  <si>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</si>
  <si>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</si>
  <si>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</si>
  <si>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</si>
  <si>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</si>
  <si>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</si>
  <si>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</si>
  <si>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</si>
  <si>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</si>
  <si>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</si>
  <si>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</si>
  <si>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</si>
  <si>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</si>
  <si>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</si>
  <si>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</si>
  <si>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</si>
  <si>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</si>
  <si>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</si>
  <si>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</si>
  <si>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</si>
  <si>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</si>
  <si>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</si>
  <si>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</si>
  <si>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</si>
  <si>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</si>
  <si>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</si>
  <si>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</si>
  <si>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</si>
  <si>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</si>
  <si>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</si>
  <si>
    <t>วิธีประกวดราคาอิเล็กทรอนิกส์ (e-bidding)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</si>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</sst>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00000]0\ 0000\ 00000\ 00\ 0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Fill="0" applyProtection="0"/>
  </cellStyleXfs>
  <cellXfs count="266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64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Font="1"/>
    <xf numFmtId="165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4" xfId="1" applyFont="1" applyBorder="1"/>
    <xf numFmtId="164" fontId="5" fillId="0" borderId="4" xfId="1" applyFont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64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64" fontId="3" fillId="0" borderId="2" xfId="1" applyFont="1" applyBorder="1" applyAlignment="1">
      <alignment vertical="top"/>
    </xf>
    <xf numFmtId="164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64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164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64" fontId="9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9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64" fontId="3" fillId="0" borderId="0" xfId="1" applyFont="1" applyBorder="1"/>
    <xf numFmtId="0" fontId="3" fillId="0" borderId="3" xfId="0" applyFont="1" applyBorder="1"/>
    <xf numFmtId="164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64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64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1" fillId="0" borderId="0" xfId="0" applyNumberFormat="1" applyFont="1"/>
    <xf numFmtId="4" fontId="3" fillId="0" borderId="0" xfId="0" applyNumberFormat="1" applyFont="1"/>
    <xf numFmtId="164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2" fillId="0" borderId="0" xfId="0" applyFont="1"/>
    <xf numFmtId="4" fontId="13" fillId="0" borderId="0" xfId="0" applyNumberFormat="1" applyFont="1"/>
    <xf numFmtId="0" fontId="12" fillId="0" borderId="0" xfId="0" applyFont="1" applyAlignment="1">
      <alignment horizontal="center" vertical="top"/>
    </xf>
    <xf numFmtId="4" fontId="14" fillId="0" borderId="0" xfId="0" applyNumberFormat="1" applyFont="1"/>
    <xf numFmtId="0" fontId="15" fillId="0" borderId="0" xfId="0" applyFont="1"/>
    <xf numFmtId="49" fontId="12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horizontal="left" vertical="top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164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64" fontId="3" fillId="0" borderId="0" xfId="1" applyFont="1" applyBorder="1" applyAlignment="1">
      <alignment vertical="top"/>
    </xf>
    <xf numFmtId="164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4" fontId="19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17" fillId="0" borderId="0" xfId="0" applyFont="1" applyAlignment="1">
      <alignment vertical="top" wrapText="1"/>
    </xf>
    <xf numFmtId="164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64" fontId="3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4" fontId="12" fillId="0" borderId="0" xfId="0" applyNumberFormat="1" applyFont="1"/>
    <xf numFmtId="164" fontId="12" fillId="0" borderId="0" xfId="1" applyFont="1" applyBorder="1"/>
    <xf numFmtId="164" fontId="12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64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0" fillId="0" borderId="0" xfId="0" applyFont="1"/>
    <xf numFmtId="0" fontId="10" fillId="0" borderId="5" xfId="0" applyFont="1" applyBorder="1" applyAlignment="1">
      <alignment vertical="top" wrapText="1"/>
    </xf>
    <xf numFmtId="4" fontId="21" fillId="0" borderId="5" xfId="0" applyNumberFormat="1" applyFont="1" applyBorder="1" applyAlignment="1">
      <alignment vertical="top"/>
    </xf>
    <xf numFmtId="4" fontId="21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4" fontId="22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64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0" fillId="0" borderId="5" xfId="0" applyFont="1" applyBorder="1" applyAlignment="1">
      <alignment wrapText="1"/>
    </xf>
    <xf numFmtId="164" fontId="3" fillId="0" borderId="5" xfId="1" applyFont="1" applyBorder="1" applyAlignment="1">
      <alignment wrapText="1"/>
    </xf>
    <xf numFmtId="4" fontId="21" fillId="0" borderId="5" xfId="0" applyNumberFormat="1" applyFont="1" applyBorder="1"/>
    <xf numFmtId="4" fontId="21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0" fillId="0" borderId="5" xfId="0" applyFont="1" applyBorder="1" applyAlignment="1">
      <alignment vertical="top"/>
    </xf>
    <xf numFmtId="4" fontId="20" fillId="0" borderId="5" xfId="0" applyNumberFormat="1" applyFont="1" applyBorder="1" applyAlignment="1">
      <alignment vertical="top"/>
    </xf>
    <xf numFmtId="0" fontId="20" fillId="0" borderId="3" xfId="0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164" fontId="9" fillId="2" borderId="0" xfId="1" applyFont="1" applyFill="1" applyBorder="1" applyAlignment="1">
      <alignment horizontal="right" vertical="center"/>
    </xf>
    <xf numFmtId="164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64" fontId="3" fillId="0" borderId="2" xfId="1" applyFont="1" applyBorder="1" applyAlignment="1">
      <alignment horizontal="right" vertical="top"/>
    </xf>
    <xf numFmtId="164" fontId="3" fillId="0" borderId="3" xfId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164" fontId="3" fillId="0" borderId="0" xfId="1" applyFont="1" applyAlignment="1">
      <alignment horizontal="right"/>
    </xf>
    <xf numFmtId="4" fontId="19" fillId="0" borderId="0" xfId="0" applyNumberFormat="1" applyFont="1" applyAlignment="1">
      <alignment horizontal="right"/>
    </xf>
    <xf numFmtId="0" fontId="20" fillId="0" borderId="5" xfId="0" applyFont="1" applyBorder="1"/>
    <xf numFmtId="4" fontId="20" fillId="0" borderId="5" xfId="0" applyNumberFormat="1" applyFont="1" applyBorder="1"/>
    <xf numFmtId="0" fontId="20" fillId="0" borderId="5" xfId="0" applyFont="1" applyBorder="1" applyAlignment="1">
      <alignment vertical="top" wrapText="1"/>
    </xf>
    <xf numFmtId="0" fontId="20" fillId="0" borderId="2" xfId="0" applyFont="1" applyBorder="1" applyAlignment="1">
      <alignment vertical="top"/>
    </xf>
    <xf numFmtId="4" fontId="20" fillId="0" borderId="2" xfId="0" applyNumberFormat="1" applyFont="1" applyBorder="1" applyAlignment="1">
      <alignment vertical="top"/>
    </xf>
    <xf numFmtId="0" fontId="20" fillId="0" borderId="3" xfId="0" applyFont="1" applyBorder="1"/>
    <xf numFmtId="4" fontId="20" fillId="0" borderId="3" xfId="0" applyNumberFormat="1" applyFont="1" applyBorder="1"/>
    <xf numFmtId="0" fontId="10" fillId="0" borderId="4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/>
    </xf>
    <xf numFmtId="0" fontId="10" fillId="0" borderId="4" xfId="0" applyFont="1" applyBorder="1" applyAlignment="1">
      <alignment wrapText="1"/>
    </xf>
    <xf numFmtId="0" fontId="9" fillId="0" borderId="0" xfId="0" applyFont="1"/>
    <xf numFmtId="0" fontId="2" fillId="0" borderId="5" xfId="0" applyFont="1" applyBorder="1" applyAlignment="1">
      <alignment vertical="top" wrapText="1"/>
    </xf>
    <xf numFmtId="164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64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4" fillId="2" borderId="0" xfId="0" applyFont="1" applyFill="1" applyAlignment="1">
      <alignment horizontal="center" vertical="top"/>
    </xf>
    <xf numFmtId="0" fontId="24" fillId="2" borderId="0" xfId="0" applyFont="1" applyFill="1" applyAlignment="1">
      <alignment vertical="center"/>
    </xf>
    <xf numFmtId="164" fontId="24" fillId="2" borderId="0" xfId="1" applyFont="1" applyFill="1" applyBorder="1" applyAlignment="1">
      <alignment vertical="center"/>
    </xf>
    <xf numFmtId="49" fontId="24" fillId="2" borderId="0" xfId="0" applyNumberFormat="1" applyFont="1" applyFill="1" applyAlignment="1">
      <alignment vertical="center"/>
    </xf>
    <xf numFmtId="0" fontId="24" fillId="0" borderId="0" xfId="0" applyFont="1"/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164" fontId="12" fillId="0" borderId="4" xfId="1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49" fontId="12" fillId="0" borderId="4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left" vertical="top"/>
    </xf>
    <xf numFmtId="164" fontId="12" fillId="0" borderId="4" xfId="1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vertical="top" wrapText="1"/>
    </xf>
    <xf numFmtId="4" fontId="25" fillId="0" borderId="2" xfId="0" applyNumberFormat="1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164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164" fontId="12" fillId="0" borderId="3" xfId="1" applyFont="1" applyBorder="1" applyAlignment="1">
      <alignment vertical="top"/>
    </xf>
    <xf numFmtId="0" fontId="12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left" vertical="top"/>
    </xf>
    <xf numFmtId="0" fontId="12" fillId="0" borderId="5" xfId="0" applyFont="1" applyBorder="1" applyAlignment="1">
      <alignment vertical="top" wrapText="1"/>
    </xf>
    <xf numFmtId="164" fontId="12" fillId="0" borderId="5" xfId="1" applyFont="1" applyBorder="1" applyAlignment="1">
      <alignment vertical="top"/>
    </xf>
    <xf numFmtId="0" fontId="12" fillId="0" borderId="5" xfId="0" applyFont="1" applyBorder="1" applyAlignment="1">
      <alignment vertical="top"/>
    </xf>
    <xf numFmtId="164" fontId="12" fillId="0" borderId="5" xfId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4" fontId="12" fillId="0" borderId="2" xfId="0" applyNumberFormat="1" applyFont="1" applyBorder="1" applyAlignment="1">
      <alignment vertical="top"/>
    </xf>
    <xf numFmtId="14" fontId="12" fillId="0" borderId="2" xfId="0" applyNumberFormat="1" applyFont="1" applyBorder="1" applyAlignment="1">
      <alignment horizontal="left" vertical="top"/>
    </xf>
    <xf numFmtId="4" fontId="12" fillId="0" borderId="3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0" fontId="25" fillId="0" borderId="5" xfId="0" applyFont="1" applyBorder="1" applyAlignment="1">
      <alignment vertical="top" wrapText="1"/>
    </xf>
    <xf numFmtId="4" fontId="25" fillId="0" borderId="5" xfId="0" applyNumberFormat="1" applyFont="1" applyBorder="1" applyAlignment="1">
      <alignment vertical="top"/>
    </xf>
    <xf numFmtId="0" fontId="25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2" fillId="3" borderId="2" xfId="1" applyFont="1" applyFill="1" applyBorder="1" applyAlignment="1">
      <alignment horizontal="center" vertical="top" wrapText="1"/>
    </xf>
    <xf numFmtId="164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164" fontId="12" fillId="0" borderId="2" xfId="1" applyFont="1" applyBorder="1" applyAlignment="1">
      <alignment horizontal="center" vertical="top" wrapText="1"/>
    </xf>
    <xf numFmtId="164" fontId="12" fillId="0" borderId="5" xfId="1" applyFont="1" applyBorder="1" applyAlignment="1">
      <alignment horizontal="center" vertical="top" wrapText="1"/>
    </xf>
    <xf numFmtId="164" fontId="12" fillId="0" borderId="3" xfId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/>
    </xf>
    <xf numFmtId="0" fontId="25" fillId="3" borderId="5" xfId="0" applyFont="1" applyFill="1" applyBorder="1" applyAlignment="1">
      <alignment horizontal="center" vertical="top"/>
    </xf>
    <xf numFmtId="164" fontId="25" fillId="3" borderId="2" xfId="1" applyFont="1" applyFill="1" applyBorder="1" applyAlignment="1">
      <alignment horizontal="center" vertical="top" wrapText="1"/>
    </xf>
    <xf numFmtId="164" fontId="25" fillId="3" borderId="5" xfId="1" applyFont="1" applyFill="1" applyBorder="1" applyAlignment="1">
      <alignment horizontal="center" vertical="top" wrapText="1"/>
    </xf>
    <xf numFmtId="1" fontId="25" fillId="3" borderId="2" xfId="0" applyNumberFormat="1" applyFont="1" applyFill="1" applyBorder="1" applyAlignment="1">
      <alignment horizontal="center" vertical="top" wrapText="1"/>
    </xf>
    <xf numFmtId="1" fontId="25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13</xdr:row>
      <xdr:rowOff>57150</xdr:rowOff>
    </xdr:from>
    <xdr:to>
      <xdr:col>3</xdr:col>
      <xdr:colOff>1695450</xdr:colOff>
      <xdr:row>19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6" y="3781425"/>
          <a:ext cx="5486399" cy="1600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ดำเนินโครงการไม่เป็นไปตามแผนปฏิบัติการเนื่องจากเข้าสู่ช่วงเร่งรัดเบิกจ่ายท้ายปีงบประมาณ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คู่สัญญาไม่สามารถปฏิบัติตามเงื่อนไขได้ทันจากการเร่งรัดงวดงานพร้อมๆ กันหลายแห่ง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ปริมาณงานจัดซื้อจัดจ้างและตรวจรับพัสดุหนาแน่นสูงมากในระบบ</a:t>
          </a:r>
        </a:p>
      </xdr:txBody>
    </xdr:sp>
    <xdr:clientData/>
  </xdr:twoCellAnchor>
  <xdr:twoCellAnchor>
    <xdr:from>
      <xdr:col>0</xdr:col>
      <xdr:colOff>76201</xdr:colOff>
      <xdr:row>22</xdr:row>
      <xdr:rowOff>57150</xdr:rowOff>
    </xdr:from>
    <xdr:to>
      <xdr:col>3</xdr:col>
      <xdr:colOff>1666876</xdr:colOff>
      <xdr:row>27</xdr:row>
      <xdr:rowOff>257175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76201" y="6210300"/>
          <a:ext cx="5448300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เร่งจัดทำแผนเตรียมการจัดซื้อจัดจ้างล่วงหน้าและจัดลำดับความสำคัญโครงการสำคัญ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กำหนดมาตรการเร่งรัดและส่งทีมเจ้าหน้าที่เข้าช่วยกำกับดูแลการส่งมอบงานอย่างใกล้ชิด</a:t>
          </a: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D22"/>
  <sheetViews>
    <sheetView workbookViewId="0">
      <selection activeCell="L27" sqref="L27"/>
    </sheetView>
  </sheetViews>
  <sheetFormatPr defaultColWidth="9" defaultRowHeight="21"/>
  <cols>
    <col min="1" max="1" width="9" style="15"/>
    <col min="2" max="2" width="39.88671875" style="15" customWidth="1"/>
    <col min="3" max="3" width="9" style="15"/>
    <col min="4" max="4" width="27.109375" style="15" customWidth="1"/>
    <col min="5" max="5" width="14.109375" style="15" customWidth="1"/>
    <col min="6" max="6" width="23.33203125" style="15" customWidth="1"/>
    <col min="7" max="259" width="9" style="15"/>
    <col min="260" max="260" width="27.109375" style="15" customWidth="1"/>
    <col min="261" max="261" width="14.109375" style="15" customWidth="1"/>
    <col min="262" max="262" width="23.33203125" style="15" customWidth="1"/>
    <col min="263" max="515" width="9" style="15"/>
    <col min="516" max="516" width="27.109375" style="15" customWidth="1"/>
    <col min="517" max="517" width="14.109375" style="15" customWidth="1"/>
    <col min="518" max="518" width="23.33203125" style="15" customWidth="1"/>
    <col min="519" max="771" width="9" style="15"/>
    <col min="772" max="772" width="27.109375" style="15" customWidth="1"/>
    <col min="773" max="773" width="14.109375" style="15" customWidth="1"/>
    <col min="774" max="774" width="23.33203125" style="15" customWidth="1"/>
    <col min="775" max="1027" width="9" style="15"/>
    <col min="1028" max="1028" width="27.109375" style="15" customWidth="1"/>
    <col min="1029" max="1029" width="14.109375" style="15" customWidth="1"/>
    <col min="1030" max="1030" width="23.33203125" style="15" customWidth="1"/>
    <col min="1031" max="1283" width="9" style="15"/>
    <col min="1284" max="1284" width="27.109375" style="15" customWidth="1"/>
    <col min="1285" max="1285" width="14.109375" style="15" customWidth="1"/>
    <col min="1286" max="1286" width="23.33203125" style="15" customWidth="1"/>
    <col min="1287" max="1539" width="9" style="15"/>
    <col min="1540" max="1540" width="27.109375" style="15" customWidth="1"/>
    <col min="1541" max="1541" width="14.109375" style="15" customWidth="1"/>
    <col min="1542" max="1542" width="23.33203125" style="15" customWidth="1"/>
    <col min="1543" max="1795" width="9" style="15"/>
    <col min="1796" max="1796" width="27.109375" style="15" customWidth="1"/>
    <col min="1797" max="1797" width="14.109375" style="15" customWidth="1"/>
    <col min="1798" max="1798" width="23.33203125" style="15" customWidth="1"/>
    <col min="1799" max="2051" width="9" style="15"/>
    <col min="2052" max="2052" width="27.109375" style="15" customWidth="1"/>
    <col min="2053" max="2053" width="14.109375" style="15" customWidth="1"/>
    <col min="2054" max="2054" width="23.33203125" style="15" customWidth="1"/>
    <col min="2055" max="2307" width="9" style="15"/>
    <col min="2308" max="2308" width="27.109375" style="15" customWidth="1"/>
    <col min="2309" max="2309" width="14.109375" style="15" customWidth="1"/>
    <col min="2310" max="2310" width="23.33203125" style="15" customWidth="1"/>
    <col min="2311" max="2563" width="9" style="15"/>
    <col min="2564" max="2564" width="27.109375" style="15" customWidth="1"/>
    <col min="2565" max="2565" width="14.109375" style="15" customWidth="1"/>
    <col min="2566" max="2566" width="23.33203125" style="15" customWidth="1"/>
    <col min="2567" max="2819" width="9" style="15"/>
    <col min="2820" max="2820" width="27.109375" style="15" customWidth="1"/>
    <col min="2821" max="2821" width="14.109375" style="15" customWidth="1"/>
    <col min="2822" max="2822" width="23.33203125" style="15" customWidth="1"/>
    <col min="2823" max="3075" width="9" style="15"/>
    <col min="3076" max="3076" width="27.109375" style="15" customWidth="1"/>
    <col min="3077" max="3077" width="14.109375" style="15" customWidth="1"/>
    <col min="3078" max="3078" width="23.33203125" style="15" customWidth="1"/>
    <col min="3079" max="3331" width="9" style="15"/>
    <col min="3332" max="3332" width="27.109375" style="15" customWidth="1"/>
    <col min="3333" max="3333" width="14.109375" style="15" customWidth="1"/>
    <col min="3334" max="3334" width="23.33203125" style="15" customWidth="1"/>
    <col min="3335" max="3587" width="9" style="15"/>
    <col min="3588" max="3588" width="27.109375" style="15" customWidth="1"/>
    <col min="3589" max="3589" width="14.109375" style="15" customWidth="1"/>
    <col min="3590" max="3590" width="23.33203125" style="15" customWidth="1"/>
    <col min="3591" max="3843" width="9" style="15"/>
    <col min="3844" max="3844" width="27.109375" style="15" customWidth="1"/>
    <col min="3845" max="3845" width="14.109375" style="15" customWidth="1"/>
    <col min="3846" max="3846" width="23.33203125" style="15" customWidth="1"/>
    <col min="3847" max="4099" width="9" style="15"/>
    <col min="4100" max="4100" width="27.109375" style="15" customWidth="1"/>
    <col min="4101" max="4101" width="14.109375" style="15" customWidth="1"/>
    <col min="4102" max="4102" width="23.33203125" style="15" customWidth="1"/>
    <col min="4103" max="4355" width="9" style="15"/>
    <col min="4356" max="4356" width="27.109375" style="15" customWidth="1"/>
    <col min="4357" max="4357" width="14.109375" style="15" customWidth="1"/>
    <col min="4358" max="4358" width="23.33203125" style="15" customWidth="1"/>
    <col min="4359" max="4611" width="9" style="15"/>
    <col min="4612" max="4612" width="27.109375" style="15" customWidth="1"/>
    <col min="4613" max="4613" width="14.109375" style="15" customWidth="1"/>
    <col min="4614" max="4614" width="23.33203125" style="15" customWidth="1"/>
    <col min="4615" max="4867" width="9" style="15"/>
    <col min="4868" max="4868" width="27.109375" style="15" customWidth="1"/>
    <col min="4869" max="4869" width="14.109375" style="15" customWidth="1"/>
    <col min="4870" max="4870" width="23.33203125" style="15" customWidth="1"/>
    <col min="4871" max="5123" width="9" style="15"/>
    <col min="5124" max="5124" width="27.109375" style="15" customWidth="1"/>
    <col min="5125" max="5125" width="14.109375" style="15" customWidth="1"/>
    <col min="5126" max="5126" width="23.33203125" style="15" customWidth="1"/>
    <col min="5127" max="5379" width="9" style="15"/>
    <col min="5380" max="5380" width="27.109375" style="15" customWidth="1"/>
    <col min="5381" max="5381" width="14.109375" style="15" customWidth="1"/>
    <col min="5382" max="5382" width="23.33203125" style="15" customWidth="1"/>
    <col min="5383" max="5635" width="9" style="15"/>
    <col min="5636" max="5636" width="27.109375" style="15" customWidth="1"/>
    <col min="5637" max="5637" width="14.109375" style="15" customWidth="1"/>
    <col min="5638" max="5638" width="23.33203125" style="15" customWidth="1"/>
    <col min="5639" max="5891" width="9" style="15"/>
    <col min="5892" max="5892" width="27.109375" style="15" customWidth="1"/>
    <col min="5893" max="5893" width="14.109375" style="15" customWidth="1"/>
    <col min="5894" max="5894" width="23.33203125" style="15" customWidth="1"/>
    <col min="5895" max="6147" width="9" style="15"/>
    <col min="6148" max="6148" width="27.109375" style="15" customWidth="1"/>
    <col min="6149" max="6149" width="14.109375" style="15" customWidth="1"/>
    <col min="6150" max="6150" width="23.33203125" style="15" customWidth="1"/>
    <col min="6151" max="6403" width="9" style="15"/>
    <col min="6404" max="6404" width="27.109375" style="15" customWidth="1"/>
    <col min="6405" max="6405" width="14.109375" style="15" customWidth="1"/>
    <col min="6406" max="6406" width="23.33203125" style="15" customWidth="1"/>
    <col min="6407" max="6659" width="9" style="15"/>
    <col min="6660" max="6660" width="27.109375" style="15" customWidth="1"/>
    <col min="6661" max="6661" width="14.109375" style="15" customWidth="1"/>
    <col min="6662" max="6662" width="23.33203125" style="15" customWidth="1"/>
    <col min="6663" max="6915" width="9" style="15"/>
    <col min="6916" max="6916" width="27.109375" style="15" customWidth="1"/>
    <col min="6917" max="6917" width="14.109375" style="15" customWidth="1"/>
    <col min="6918" max="6918" width="23.33203125" style="15" customWidth="1"/>
    <col min="6919" max="7171" width="9" style="15"/>
    <col min="7172" max="7172" width="27.109375" style="15" customWidth="1"/>
    <col min="7173" max="7173" width="14.109375" style="15" customWidth="1"/>
    <col min="7174" max="7174" width="23.33203125" style="15" customWidth="1"/>
    <col min="7175" max="7427" width="9" style="15"/>
    <col min="7428" max="7428" width="27.109375" style="15" customWidth="1"/>
    <col min="7429" max="7429" width="14.109375" style="15" customWidth="1"/>
    <col min="7430" max="7430" width="23.33203125" style="15" customWidth="1"/>
    <col min="7431" max="7683" width="9" style="15"/>
    <col min="7684" max="7684" width="27.109375" style="15" customWidth="1"/>
    <col min="7685" max="7685" width="14.109375" style="15" customWidth="1"/>
    <col min="7686" max="7686" width="23.33203125" style="15" customWidth="1"/>
    <col min="7687" max="7939" width="9" style="15"/>
    <col min="7940" max="7940" width="27.109375" style="15" customWidth="1"/>
    <col min="7941" max="7941" width="14.109375" style="15" customWidth="1"/>
    <col min="7942" max="7942" width="23.33203125" style="15" customWidth="1"/>
    <col min="7943" max="8195" width="9" style="15"/>
    <col min="8196" max="8196" width="27.109375" style="15" customWidth="1"/>
    <col min="8197" max="8197" width="14.109375" style="15" customWidth="1"/>
    <col min="8198" max="8198" width="23.33203125" style="15" customWidth="1"/>
    <col min="8199" max="8451" width="9" style="15"/>
    <col min="8452" max="8452" width="27.109375" style="15" customWidth="1"/>
    <col min="8453" max="8453" width="14.109375" style="15" customWidth="1"/>
    <col min="8454" max="8454" width="23.33203125" style="15" customWidth="1"/>
    <col min="8455" max="8707" width="9" style="15"/>
    <col min="8708" max="8708" width="27.109375" style="15" customWidth="1"/>
    <col min="8709" max="8709" width="14.109375" style="15" customWidth="1"/>
    <col min="8710" max="8710" width="23.33203125" style="15" customWidth="1"/>
    <col min="8711" max="8963" width="9" style="15"/>
    <col min="8964" max="8964" width="27.109375" style="15" customWidth="1"/>
    <col min="8965" max="8965" width="14.109375" style="15" customWidth="1"/>
    <col min="8966" max="8966" width="23.33203125" style="15" customWidth="1"/>
    <col min="8967" max="9219" width="9" style="15"/>
    <col min="9220" max="9220" width="27.109375" style="15" customWidth="1"/>
    <col min="9221" max="9221" width="14.109375" style="15" customWidth="1"/>
    <col min="9222" max="9222" width="23.33203125" style="15" customWidth="1"/>
    <col min="9223" max="9475" width="9" style="15"/>
    <col min="9476" max="9476" width="27.109375" style="15" customWidth="1"/>
    <col min="9477" max="9477" width="14.109375" style="15" customWidth="1"/>
    <col min="9478" max="9478" width="23.33203125" style="15" customWidth="1"/>
    <col min="9479" max="9731" width="9" style="15"/>
    <col min="9732" max="9732" width="27.109375" style="15" customWidth="1"/>
    <col min="9733" max="9733" width="14.109375" style="15" customWidth="1"/>
    <col min="9734" max="9734" width="23.33203125" style="15" customWidth="1"/>
    <col min="9735" max="9987" width="9" style="15"/>
    <col min="9988" max="9988" width="27.109375" style="15" customWidth="1"/>
    <col min="9989" max="9989" width="14.109375" style="15" customWidth="1"/>
    <col min="9990" max="9990" width="23.33203125" style="15" customWidth="1"/>
    <col min="9991" max="10243" width="9" style="15"/>
    <col min="10244" max="10244" width="27.109375" style="15" customWidth="1"/>
    <col min="10245" max="10245" width="14.109375" style="15" customWidth="1"/>
    <col min="10246" max="10246" width="23.33203125" style="15" customWidth="1"/>
    <col min="10247" max="10499" width="9" style="15"/>
    <col min="10500" max="10500" width="27.109375" style="15" customWidth="1"/>
    <col min="10501" max="10501" width="14.109375" style="15" customWidth="1"/>
    <col min="10502" max="10502" width="23.33203125" style="15" customWidth="1"/>
    <col min="10503" max="10755" width="9" style="15"/>
    <col min="10756" max="10756" width="27.109375" style="15" customWidth="1"/>
    <col min="10757" max="10757" width="14.109375" style="15" customWidth="1"/>
    <col min="10758" max="10758" width="23.33203125" style="15" customWidth="1"/>
    <col min="10759" max="11011" width="9" style="15"/>
    <col min="11012" max="11012" width="27.109375" style="15" customWidth="1"/>
    <col min="11013" max="11013" width="14.109375" style="15" customWidth="1"/>
    <col min="11014" max="11014" width="23.33203125" style="15" customWidth="1"/>
    <col min="11015" max="11267" width="9" style="15"/>
    <col min="11268" max="11268" width="27.109375" style="15" customWidth="1"/>
    <col min="11269" max="11269" width="14.109375" style="15" customWidth="1"/>
    <col min="11270" max="11270" width="23.33203125" style="15" customWidth="1"/>
    <col min="11271" max="11523" width="9" style="15"/>
    <col min="11524" max="11524" width="27.109375" style="15" customWidth="1"/>
    <col min="11525" max="11525" width="14.109375" style="15" customWidth="1"/>
    <col min="11526" max="11526" width="23.33203125" style="15" customWidth="1"/>
    <col min="11527" max="11779" width="9" style="15"/>
    <col min="11780" max="11780" width="27.109375" style="15" customWidth="1"/>
    <col min="11781" max="11781" width="14.109375" style="15" customWidth="1"/>
    <col min="11782" max="11782" width="23.33203125" style="15" customWidth="1"/>
    <col min="11783" max="12035" width="9" style="15"/>
    <col min="12036" max="12036" width="27.109375" style="15" customWidth="1"/>
    <col min="12037" max="12037" width="14.109375" style="15" customWidth="1"/>
    <col min="12038" max="12038" width="23.33203125" style="15" customWidth="1"/>
    <col min="12039" max="12291" width="9" style="15"/>
    <col min="12292" max="12292" width="27.109375" style="15" customWidth="1"/>
    <col min="12293" max="12293" width="14.109375" style="15" customWidth="1"/>
    <col min="12294" max="12294" width="23.33203125" style="15" customWidth="1"/>
    <col min="12295" max="12547" width="9" style="15"/>
    <col min="12548" max="12548" width="27.109375" style="15" customWidth="1"/>
    <col min="12549" max="12549" width="14.109375" style="15" customWidth="1"/>
    <col min="12550" max="12550" width="23.33203125" style="15" customWidth="1"/>
    <col min="12551" max="12803" width="9" style="15"/>
    <col min="12804" max="12804" width="27.109375" style="15" customWidth="1"/>
    <col min="12805" max="12805" width="14.109375" style="15" customWidth="1"/>
    <col min="12806" max="12806" width="23.33203125" style="15" customWidth="1"/>
    <col min="12807" max="13059" width="9" style="15"/>
    <col min="13060" max="13060" width="27.109375" style="15" customWidth="1"/>
    <col min="13061" max="13061" width="14.109375" style="15" customWidth="1"/>
    <col min="13062" max="13062" width="23.33203125" style="15" customWidth="1"/>
    <col min="13063" max="13315" width="9" style="15"/>
    <col min="13316" max="13316" width="27.109375" style="15" customWidth="1"/>
    <col min="13317" max="13317" width="14.109375" style="15" customWidth="1"/>
    <col min="13318" max="13318" width="23.33203125" style="15" customWidth="1"/>
    <col min="13319" max="13571" width="9" style="15"/>
    <col min="13572" max="13572" width="27.109375" style="15" customWidth="1"/>
    <col min="13573" max="13573" width="14.109375" style="15" customWidth="1"/>
    <col min="13574" max="13574" width="23.33203125" style="15" customWidth="1"/>
    <col min="13575" max="13827" width="9" style="15"/>
    <col min="13828" max="13828" width="27.109375" style="15" customWidth="1"/>
    <col min="13829" max="13829" width="14.109375" style="15" customWidth="1"/>
    <col min="13830" max="13830" width="23.33203125" style="15" customWidth="1"/>
    <col min="13831" max="14083" width="9" style="15"/>
    <col min="14084" max="14084" width="27.109375" style="15" customWidth="1"/>
    <col min="14085" max="14085" width="14.109375" style="15" customWidth="1"/>
    <col min="14086" max="14086" width="23.33203125" style="15" customWidth="1"/>
    <col min="14087" max="14339" width="9" style="15"/>
    <col min="14340" max="14340" width="27.109375" style="15" customWidth="1"/>
    <col min="14341" max="14341" width="14.109375" style="15" customWidth="1"/>
    <col min="14342" max="14342" width="23.33203125" style="15" customWidth="1"/>
    <col min="14343" max="14595" width="9" style="15"/>
    <col min="14596" max="14596" width="27.109375" style="15" customWidth="1"/>
    <col min="14597" max="14597" width="14.109375" style="15" customWidth="1"/>
    <col min="14598" max="14598" width="23.33203125" style="15" customWidth="1"/>
    <col min="14599" max="14851" width="9" style="15"/>
    <col min="14852" max="14852" width="27.109375" style="15" customWidth="1"/>
    <col min="14853" max="14853" width="14.109375" style="15" customWidth="1"/>
    <col min="14854" max="14854" width="23.33203125" style="15" customWidth="1"/>
    <col min="14855" max="15107" width="9" style="15"/>
    <col min="15108" max="15108" width="27.109375" style="15" customWidth="1"/>
    <col min="15109" max="15109" width="14.109375" style="15" customWidth="1"/>
    <col min="15110" max="15110" width="23.33203125" style="15" customWidth="1"/>
    <col min="15111" max="15363" width="9" style="15"/>
    <col min="15364" max="15364" width="27.109375" style="15" customWidth="1"/>
    <col min="15365" max="15365" width="14.109375" style="15" customWidth="1"/>
    <col min="15366" max="15366" width="23.33203125" style="15" customWidth="1"/>
    <col min="15367" max="15619" width="9" style="15"/>
    <col min="15620" max="15620" width="27.109375" style="15" customWidth="1"/>
    <col min="15621" max="15621" width="14.109375" style="15" customWidth="1"/>
    <col min="15622" max="15622" width="23.33203125" style="15" customWidth="1"/>
    <col min="15623" max="15875" width="9" style="15"/>
    <col min="15876" max="15876" width="27.109375" style="15" customWidth="1"/>
    <col min="15877" max="15877" width="14.109375" style="15" customWidth="1"/>
    <col min="15878" max="15878" width="23.33203125" style="15" customWidth="1"/>
    <col min="15879" max="16131" width="9" style="15"/>
    <col min="16132" max="16132" width="27.109375" style="15" customWidth="1"/>
    <col min="16133" max="16133" width="14.109375" style="15" customWidth="1"/>
    <col min="16134" max="16134" width="23.33203125" style="15" customWidth="1"/>
    <col min="16135" max="16384" width="9" style="15"/>
  </cols>
  <sheetData>
    <row r="1" spans="1:4" s="16" customFormat="1" ht="23.4">
      <c r="A1" s="223" t="s">
        <v>613</v>
      </c>
      <c r="B1" s="223"/>
      <c r="C1" s="223"/>
      <c r="D1" s="223"/>
    </row>
    <row r="2" spans="1:4" s="16" customFormat="1" ht="23.4">
      <c r="A2" s="223" t="s">
        <v>615</v>
      </c>
      <c r="B2" s="223"/>
      <c r="C2" s="223"/>
      <c r="D2" s="223"/>
    </row>
    <row r="3" spans="1:4" ht="23.4">
      <c r="A3" s="16" t="s">
        <v>5</v>
      </c>
    </row>
    <row r="5" spans="1:4">
      <c r="B5" s="17" t="s">
        <v>0</v>
      </c>
      <c r="C5" s="17" t="s">
        <v>6</v>
      </c>
      <c r="D5" s="17" t="s">
        <v>7</v>
      </c>
    </row>
    <row r="6" spans="1:4" ht="23.4">
      <c r="B6" s="18" t="s">
        <v>614</v>
      </c>
      <c r="C6" s="19">
        <v>2</v>
      </c>
      <c r="D6" s="20">
        <f>'กรกาคม 2568'!C29+'กรกาคม 2568'!C33</f>
        <v>6995000</v>
      </c>
    </row>
    <row r="7" spans="1:4" ht="23.4">
      <c r="B7" s="18" t="s">
        <v>8</v>
      </c>
      <c r="C7" s="19" t="s">
        <v>9</v>
      </c>
      <c r="D7" s="20">
        <v>0</v>
      </c>
    </row>
    <row r="8" spans="1:4" ht="23.4">
      <c r="B8" s="18" t="s">
        <v>10</v>
      </c>
      <c r="C8" s="19">
        <v>20</v>
      </c>
      <c r="D8" s="20">
        <f>SUM('กรกาคม 2568'!C9:C28)</f>
        <v>332513</v>
      </c>
    </row>
    <row r="9" spans="1:4" ht="23.4">
      <c r="B9" s="18"/>
      <c r="C9" s="19"/>
      <c r="D9" s="20"/>
    </row>
    <row r="10" spans="1:4" ht="23.4">
      <c r="B10" s="18"/>
      <c r="C10" s="19"/>
      <c r="D10" s="20"/>
    </row>
    <row r="11" spans="1:4">
      <c r="B11" s="17" t="s">
        <v>4</v>
      </c>
      <c r="C11" s="19">
        <f t="shared" ref="C11:D11" si="0">SUM(C6:C10)</f>
        <v>22</v>
      </c>
      <c r="D11" s="21">
        <f t="shared" si="0"/>
        <v>7327513</v>
      </c>
    </row>
    <row r="13" spans="1:4" ht="23.4">
      <c r="A13" s="16" t="s">
        <v>11</v>
      </c>
    </row>
    <row r="22" spans="1:1" ht="23.4">
      <c r="A22" s="16" t="s">
        <v>12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49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141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141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141"/>
      <c r="J3" s="22"/>
      <c r="K3" s="59"/>
    </row>
    <row r="4" spans="1:12" s="16" customFormat="1" ht="24.9" customHeight="1">
      <c r="A4" s="223" t="s">
        <v>609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610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286</v>
      </c>
      <c r="C9" s="67">
        <v>40000</v>
      </c>
      <c r="D9" s="67">
        <v>40000</v>
      </c>
      <c r="E9" s="5" t="s">
        <v>3</v>
      </c>
      <c r="F9" s="4" t="s">
        <v>137</v>
      </c>
      <c r="G9" s="3">
        <f t="shared" ref="G9:G28" si="0">D9</f>
        <v>40000</v>
      </c>
      <c r="H9" s="73" t="str">
        <f t="shared" ref="H9:H23" si="1">F9</f>
        <v>ห้างหุ้นส่วนจำกัด ปี้ เเอนด์ น้อง พลัส</v>
      </c>
      <c r="I9" s="142">
        <f t="shared" ref="I9" si="2">G9</f>
        <v>40000</v>
      </c>
      <c r="J9" s="4" t="s">
        <v>29</v>
      </c>
      <c r="K9" s="35" t="s">
        <v>448</v>
      </c>
      <c r="L9" s="43">
        <v>244144</v>
      </c>
    </row>
    <row r="10" spans="1:12" s="1" customFormat="1" ht="36">
      <c r="A10" s="6">
        <v>2</v>
      </c>
      <c r="B10" s="4" t="s">
        <v>449</v>
      </c>
      <c r="C10" s="67">
        <v>30000</v>
      </c>
      <c r="D10" s="67">
        <v>30000</v>
      </c>
      <c r="E10" s="5" t="s">
        <v>3</v>
      </c>
      <c r="F10" s="4" t="s">
        <v>137</v>
      </c>
      <c r="G10" s="3">
        <f t="shared" si="0"/>
        <v>30000</v>
      </c>
      <c r="H10" s="73" t="str">
        <f t="shared" si="1"/>
        <v>ห้างหุ้นส่วนจำกัด ปี้ เเอนด์ น้อง พลัส</v>
      </c>
      <c r="I10" s="142">
        <f t="shared" ref="I10" si="3">G10</f>
        <v>30000</v>
      </c>
      <c r="J10" s="4" t="s">
        <v>29</v>
      </c>
      <c r="K10" s="35" t="s">
        <v>451</v>
      </c>
      <c r="L10" s="43">
        <v>244144</v>
      </c>
    </row>
    <row r="11" spans="1:12" s="1" customFormat="1" ht="36">
      <c r="A11" s="6">
        <v>3</v>
      </c>
      <c r="B11" s="4" t="s">
        <v>452</v>
      </c>
      <c r="C11" s="67">
        <v>84794</v>
      </c>
      <c r="D11" s="67">
        <v>84794</v>
      </c>
      <c r="E11" s="5" t="s">
        <v>3</v>
      </c>
      <c r="F11" s="4" t="s">
        <v>121</v>
      </c>
      <c r="G11" s="3">
        <f t="shared" si="0"/>
        <v>84794</v>
      </c>
      <c r="H11" s="73" t="str">
        <f t="shared" si="1"/>
        <v>ห้างหุ้นส่วนจำกัด เชียงรายสุวรรณการค้า</v>
      </c>
      <c r="I11" s="142">
        <f t="shared" ref="I11" si="4">G11</f>
        <v>84794</v>
      </c>
      <c r="J11" s="4" t="s">
        <v>29</v>
      </c>
      <c r="K11" s="35" t="s">
        <v>450</v>
      </c>
      <c r="L11" s="43">
        <v>244144</v>
      </c>
    </row>
    <row r="12" spans="1:12" s="1" customFormat="1" ht="36">
      <c r="A12" s="6">
        <v>4</v>
      </c>
      <c r="B12" s="4" t="s">
        <v>281</v>
      </c>
      <c r="C12" s="67">
        <v>3520</v>
      </c>
      <c r="D12" s="67">
        <f>C12</f>
        <v>3520</v>
      </c>
      <c r="E12" s="5" t="s">
        <v>3</v>
      </c>
      <c r="F12" s="4" t="s">
        <v>52</v>
      </c>
      <c r="G12" s="3">
        <f t="shared" si="0"/>
        <v>3520</v>
      </c>
      <c r="H12" s="73" t="str">
        <f t="shared" si="1"/>
        <v>ร้านเทคโนปริ้นท์</v>
      </c>
      <c r="I12" s="142">
        <f t="shared" ref="I12" si="5">G12</f>
        <v>3520</v>
      </c>
      <c r="J12" s="4" t="s">
        <v>29</v>
      </c>
      <c r="K12" s="35" t="s">
        <v>453</v>
      </c>
      <c r="L12" s="43">
        <v>244144</v>
      </c>
    </row>
    <row r="13" spans="1:12" s="1" customFormat="1" ht="36">
      <c r="A13" s="6">
        <v>5</v>
      </c>
      <c r="B13" s="4" t="s">
        <v>383</v>
      </c>
      <c r="C13" s="67">
        <v>26260</v>
      </c>
      <c r="D13" s="67">
        <f>C13</f>
        <v>26260</v>
      </c>
      <c r="E13" s="5" t="s">
        <v>3</v>
      </c>
      <c r="F13" s="4" t="s">
        <v>298</v>
      </c>
      <c r="G13" s="3">
        <f t="shared" si="0"/>
        <v>26260</v>
      </c>
      <c r="H13" s="73" t="str">
        <f t="shared" si="1"/>
        <v>ร้านวีรพัฒน์พาณิชย์</v>
      </c>
      <c r="I13" s="142">
        <f t="shared" ref="I13" si="6">G13</f>
        <v>26260</v>
      </c>
      <c r="J13" s="4" t="s">
        <v>29</v>
      </c>
      <c r="K13" s="35" t="s">
        <v>454</v>
      </c>
      <c r="L13" s="43">
        <v>244144</v>
      </c>
    </row>
    <row r="14" spans="1:12" s="1" customFormat="1" ht="36">
      <c r="A14" s="6">
        <v>6</v>
      </c>
      <c r="B14" s="4" t="s">
        <v>291</v>
      </c>
      <c r="C14" s="67">
        <v>15000</v>
      </c>
      <c r="D14" s="67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3" t="str">
        <f>F14</f>
        <v>ห้างหุ้นส่วนจำกัด เชียงรายสุวรรณการค้า</v>
      </c>
      <c r="I14" s="142">
        <f t="shared" ref="I14" si="7">G14</f>
        <v>15000</v>
      </c>
      <c r="J14" s="4" t="s">
        <v>29</v>
      </c>
      <c r="K14" s="35" t="s">
        <v>455</v>
      </c>
      <c r="L14" s="43">
        <v>244144</v>
      </c>
    </row>
    <row r="15" spans="1:12" s="1" customFormat="1" ht="36">
      <c r="A15" s="6">
        <v>7</v>
      </c>
      <c r="B15" s="4" t="s">
        <v>456</v>
      </c>
      <c r="C15" s="67">
        <v>8374</v>
      </c>
      <c r="D15" s="67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3" t="str">
        <f>F15</f>
        <v>ร้านวีรพัฒน์พาณิชย์</v>
      </c>
      <c r="I15" s="142">
        <f t="shared" ref="I15" si="8">G15</f>
        <v>8374</v>
      </c>
      <c r="J15" s="4" t="s">
        <v>29</v>
      </c>
      <c r="K15" s="35" t="s">
        <v>457</v>
      </c>
      <c r="L15" s="43">
        <v>244144</v>
      </c>
    </row>
    <row r="16" spans="1:12" s="1" customFormat="1" ht="36">
      <c r="A16" s="6">
        <v>8</v>
      </c>
      <c r="B16" s="4" t="s">
        <v>458</v>
      </c>
      <c r="C16" s="67">
        <v>9988</v>
      </c>
      <c r="D16" s="67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3" t="str">
        <f t="shared" si="1"/>
        <v>ร้านวีรพัฒน์พาณิชย์</v>
      </c>
      <c r="I16" s="142">
        <f t="shared" ref="I16" si="9">G16</f>
        <v>9988</v>
      </c>
      <c r="J16" s="4" t="s">
        <v>29</v>
      </c>
      <c r="K16" s="35" t="s">
        <v>459</v>
      </c>
      <c r="L16" s="43">
        <v>244144</v>
      </c>
    </row>
    <row r="17" spans="1:12" s="1" customFormat="1" ht="36">
      <c r="A17" s="6">
        <v>9</v>
      </c>
      <c r="B17" s="4" t="s">
        <v>445</v>
      </c>
      <c r="C17" s="67">
        <v>495000</v>
      </c>
      <c r="D17" s="67">
        <v>490000</v>
      </c>
      <c r="E17" s="5" t="s">
        <v>3</v>
      </c>
      <c r="F17" s="4" t="s">
        <v>446</v>
      </c>
      <c r="G17" s="3">
        <f t="shared" si="0"/>
        <v>490000</v>
      </c>
      <c r="H17" s="73" t="str">
        <f t="shared" si="1"/>
        <v>นายอนุวัตน์ ปาเมืองมูล</v>
      </c>
      <c r="I17" s="142">
        <f t="shared" ref="I17" si="10">G17</f>
        <v>490000</v>
      </c>
      <c r="J17" s="4" t="s">
        <v>29</v>
      </c>
      <c r="K17" s="35" t="s">
        <v>447</v>
      </c>
      <c r="L17" s="43">
        <v>244147</v>
      </c>
    </row>
    <row r="18" spans="1:12" s="1" customFormat="1" ht="36">
      <c r="A18" s="6">
        <v>10</v>
      </c>
      <c r="B18" s="5" t="s">
        <v>440</v>
      </c>
      <c r="C18" s="67">
        <v>17000</v>
      </c>
      <c r="D18" s="67">
        <f t="shared" ref="D18:D28" si="11">C18</f>
        <v>17000</v>
      </c>
      <c r="E18" s="5" t="s">
        <v>3</v>
      </c>
      <c r="F18" s="4" t="s">
        <v>137</v>
      </c>
      <c r="G18" s="3">
        <f t="shared" si="0"/>
        <v>17000</v>
      </c>
      <c r="H18" s="73" t="str">
        <f t="shared" si="1"/>
        <v>ห้างหุ้นส่วนจำกัด ปี้ เเอนด์ น้อง พลัส</v>
      </c>
      <c r="I18" s="142">
        <f t="shared" ref="I18:I19" si="12">G18</f>
        <v>17000</v>
      </c>
      <c r="J18" s="4" t="s">
        <v>29</v>
      </c>
      <c r="K18" s="35" t="s">
        <v>441</v>
      </c>
      <c r="L18" s="43">
        <v>244151</v>
      </c>
    </row>
    <row r="19" spans="1:12" s="1" customFormat="1" ht="36">
      <c r="A19" s="6">
        <v>11</v>
      </c>
      <c r="B19" s="5" t="s">
        <v>157</v>
      </c>
      <c r="C19" s="67">
        <v>5996</v>
      </c>
      <c r="D19" s="67">
        <f t="shared" si="11"/>
        <v>5996</v>
      </c>
      <c r="E19" s="5" t="s">
        <v>3</v>
      </c>
      <c r="F19" s="4" t="s">
        <v>177</v>
      </c>
      <c r="G19" s="3">
        <f t="shared" si="0"/>
        <v>5996</v>
      </c>
      <c r="H19" s="73" t="str">
        <f t="shared" si="1"/>
        <v>บริษัท ยูเนี่ยน ซายน์ จำกัด</v>
      </c>
      <c r="I19" s="142">
        <f t="shared" si="12"/>
        <v>5996</v>
      </c>
      <c r="J19" s="4" t="s">
        <v>29</v>
      </c>
      <c r="K19" s="35" t="s">
        <v>442</v>
      </c>
      <c r="L19" s="43">
        <v>244151</v>
      </c>
    </row>
    <row r="20" spans="1:12" s="1" customFormat="1" ht="36">
      <c r="A20" s="6">
        <v>12</v>
      </c>
      <c r="B20" s="5" t="s">
        <v>443</v>
      </c>
      <c r="C20" s="67">
        <v>14484</v>
      </c>
      <c r="D20" s="67">
        <f t="shared" si="11"/>
        <v>14484</v>
      </c>
      <c r="E20" s="5" t="s">
        <v>3</v>
      </c>
      <c r="F20" s="4" t="s">
        <v>121</v>
      </c>
      <c r="G20" s="3">
        <f t="shared" si="0"/>
        <v>14484</v>
      </c>
      <c r="H20" s="73" t="str">
        <f t="shared" si="1"/>
        <v>ห้างหุ้นส่วนจำกัด เชียงรายสุวรรณการค้า</v>
      </c>
      <c r="I20" s="142">
        <f t="shared" ref="I20" si="13">G20</f>
        <v>14484</v>
      </c>
      <c r="J20" s="4" t="s">
        <v>29</v>
      </c>
      <c r="K20" s="35" t="s">
        <v>444</v>
      </c>
      <c r="L20" s="43">
        <v>244151</v>
      </c>
    </row>
    <row r="21" spans="1:12" s="1" customFormat="1" ht="36">
      <c r="A21" s="6">
        <v>13</v>
      </c>
      <c r="B21" s="5" t="s">
        <v>437</v>
      </c>
      <c r="C21" s="67">
        <v>13452</v>
      </c>
      <c r="D21" s="67">
        <f t="shared" si="11"/>
        <v>13452</v>
      </c>
      <c r="E21" s="5" t="s">
        <v>3</v>
      </c>
      <c r="F21" s="4" t="s">
        <v>180</v>
      </c>
      <c r="G21" s="3">
        <f t="shared" si="0"/>
        <v>13452</v>
      </c>
      <c r="H21" s="73" t="str">
        <f t="shared" si="1"/>
        <v>ร้านเชียงรายเภสัช</v>
      </c>
      <c r="I21" s="142">
        <f t="shared" ref="I21" si="14">G21</f>
        <v>13452</v>
      </c>
      <c r="J21" s="4" t="s">
        <v>29</v>
      </c>
      <c r="K21" s="35" t="s">
        <v>438</v>
      </c>
      <c r="L21" s="43">
        <v>244152</v>
      </c>
    </row>
    <row r="22" spans="1:12" s="1" customFormat="1" ht="36">
      <c r="A22" s="6">
        <v>14</v>
      </c>
      <c r="B22" s="5" t="s">
        <v>351</v>
      </c>
      <c r="C22" s="67">
        <v>3996</v>
      </c>
      <c r="D22" s="67">
        <f t="shared" si="11"/>
        <v>3996</v>
      </c>
      <c r="E22" s="5" t="s">
        <v>3</v>
      </c>
      <c r="F22" s="4" t="s">
        <v>298</v>
      </c>
      <c r="G22" s="3">
        <f t="shared" si="0"/>
        <v>3996</v>
      </c>
      <c r="H22" s="73" t="str">
        <f t="shared" si="1"/>
        <v>ร้านวีรพัฒน์พาณิชย์</v>
      </c>
      <c r="I22" s="142">
        <f t="shared" ref="I22" si="15">G22</f>
        <v>3996</v>
      </c>
      <c r="J22" s="4" t="s">
        <v>29</v>
      </c>
      <c r="K22" s="35" t="s">
        <v>439</v>
      </c>
      <c r="L22" s="43">
        <v>244152</v>
      </c>
    </row>
    <row r="23" spans="1:12" s="1" customFormat="1" ht="36">
      <c r="A23" s="6">
        <v>15</v>
      </c>
      <c r="B23" s="5" t="s">
        <v>136</v>
      </c>
      <c r="C23" s="67">
        <v>13900</v>
      </c>
      <c r="D23" s="67">
        <f t="shared" si="11"/>
        <v>13900</v>
      </c>
      <c r="E23" s="5" t="s">
        <v>3</v>
      </c>
      <c r="F23" s="4" t="s">
        <v>137</v>
      </c>
      <c r="G23" s="3">
        <f t="shared" si="0"/>
        <v>13900</v>
      </c>
      <c r="H23" s="73" t="str">
        <f t="shared" si="1"/>
        <v>ห้างหุ้นส่วนจำกัด ปี้ เเอนด์ น้อง พลัส</v>
      </c>
      <c r="I23" s="142">
        <f>G23</f>
        <v>13900</v>
      </c>
      <c r="J23" s="4" t="s">
        <v>29</v>
      </c>
      <c r="K23" s="35" t="s">
        <v>436</v>
      </c>
      <c r="L23" s="43">
        <v>244154</v>
      </c>
    </row>
    <row r="24" spans="1:12" s="1" customFormat="1" ht="36">
      <c r="A24" s="6">
        <v>16</v>
      </c>
      <c r="B24" s="5" t="s">
        <v>417</v>
      </c>
      <c r="C24" s="67">
        <v>3300</v>
      </c>
      <c r="D24" s="67">
        <f t="shared" si="11"/>
        <v>3300</v>
      </c>
      <c r="E24" s="5" t="s">
        <v>3</v>
      </c>
      <c r="F24" s="4" t="s">
        <v>121</v>
      </c>
      <c r="G24" s="3">
        <f t="shared" si="0"/>
        <v>3300</v>
      </c>
      <c r="H24" s="73" t="str">
        <f t="shared" ref="H24" si="16">F24</f>
        <v>ห้างหุ้นส่วนจำกัด เชียงรายสุวรรณการค้า</v>
      </c>
      <c r="I24" s="142">
        <f t="shared" ref="I24" si="17">G24</f>
        <v>3300</v>
      </c>
      <c r="J24" s="4" t="s">
        <v>29</v>
      </c>
      <c r="K24" s="35" t="s">
        <v>418</v>
      </c>
      <c r="L24" s="43">
        <v>244158</v>
      </c>
    </row>
    <row r="25" spans="1:12" s="1" customFormat="1" ht="36">
      <c r="A25" s="6">
        <v>17</v>
      </c>
      <c r="B25" s="4" t="s">
        <v>51</v>
      </c>
      <c r="C25" s="67">
        <v>18656</v>
      </c>
      <c r="D25" s="67">
        <f t="shared" si="11"/>
        <v>18656</v>
      </c>
      <c r="E25" s="5" t="s">
        <v>3</v>
      </c>
      <c r="F25" s="4" t="s">
        <v>75</v>
      </c>
      <c r="G25" s="3">
        <f t="shared" si="0"/>
        <v>18656</v>
      </c>
      <c r="H25" s="73" t="str">
        <f t="shared" ref="H25" si="18">F25</f>
        <v>ร้านเทคโนปริ้น</v>
      </c>
      <c r="I25" s="142">
        <f t="shared" ref="I25" si="19">G25</f>
        <v>18656</v>
      </c>
      <c r="J25" s="4" t="s">
        <v>29</v>
      </c>
      <c r="K25" s="35" t="s">
        <v>416</v>
      </c>
      <c r="L25" s="43">
        <v>244159</v>
      </c>
    </row>
    <row r="26" spans="1:12" s="1" customFormat="1" ht="36">
      <c r="A26" s="6">
        <v>18</v>
      </c>
      <c r="B26" s="4" t="s">
        <v>394</v>
      </c>
      <c r="C26" s="67">
        <v>1872.82</v>
      </c>
      <c r="D26" s="67">
        <f t="shared" si="11"/>
        <v>1872.82</v>
      </c>
      <c r="E26" s="5" t="s">
        <v>3</v>
      </c>
      <c r="F26" s="4" t="s">
        <v>73</v>
      </c>
      <c r="G26" s="3">
        <f t="shared" si="0"/>
        <v>1872.82</v>
      </c>
      <c r="H26" s="73" t="str">
        <f>F26</f>
        <v>บริษัท ยอดเหนือปิโตรเลียม จำกัด</v>
      </c>
      <c r="I26" s="142">
        <f>G26</f>
        <v>1872.82</v>
      </c>
      <c r="J26" s="4" t="s">
        <v>29</v>
      </c>
      <c r="K26" s="35" t="s">
        <v>395</v>
      </c>
      <c r="L26" s="43">
        <v>244165</v>
      </c>
    </row>
    <row r="27" spans="1:12" s="1" customFormat="1" ht="36">
      <c r="A27" s="6">
        <v>19</v>
      </c>
      <c r="B27" s="4" t="s">
        <v>281</v>
      </c>
      <c r="C27" s="67">
        <v>1873.82</v>
      </c>
      <c r="D27" s="67">
        <f t="shared" si="11"/>
        <v>1873.82</v>
      </c>
      <c r="E27" s="5" t="s">
        <v>3</v>
      </c>
      <c r="F27" s="4" t="s">
        <v>52</v>
      </c>
      <c r="G27" s="3">
        <f t="shared" si="0"/>
        <v>1873.82</v>
      </c>
      <c r="H27" s="73" t="str">
        <f>F27</f>
        <v>ร้านเทคโนปริ้นท์</v>
      </c>
      <c r="I27" s="142">
        <f>G27</f>
        <v>1873.82</v>
      </c>
      <c r="J27" s="4" t="s">
        <v>29</v>
      </c>
      <c r="K27" s="35" t="s">
        <v>396</v>
      </c>
      <c r="L27" s="43">
        <v>244165</v>
      </c>
    </row>
    <row r="28" spans="1:12" s="1" customFormat="1" ht="36">
      <c r="A28" s="6">
        <v>20</v>
      </c>
      <c r="B28" s="4" t="s">
        <v>397</v>
      </c>
      <c r="C28" s="67">
        <v>100000</v>
      </c>
      <c r="D28" s="67">
        <f t="shared" si="11"/>
        <v>100000</v>
      </c>
      <c r="E28" s="5" t="s">
        <v>3</v>
      </c>
      <c r="F28" s="4" t="s">
        <v>398</v>
      </c>
      <c r="G28" s="3">
        <f t="shared" si="0"/>
        <v>100000</v>
      </c>
      <c r="H28" s="73" t="str">
        <f t="shared" ref="H28:I28" si="20">F28</f>
        <v>ร้านเอส เน็ตเวิร์ค แอนด์ คอมมิวนิเคชั่น</v>
      </c>
      <c r="I28" s="142">
        <f t="shared" si="20"/>
        <v>100000</v>
      </c>
      <c r="J28" s="4" t="s">
        <v>29</v>
      </c>
      <c r="K28" s="35" t="s">
        <v>399</v>
      </c>
      <c r="L28" s="43">
        <v>244166</v>
      </c>
    </row>
    <row r="29" spans="1:12" s="1" customFormat="1" ht="36">
      <c r="A29" s="48">
        <v>21</v>
      </c>
      <c r="B29" s="169" t="s">
        <v>419</v>
      </c>
      <c r="C29" s="222">
        <v>553280</v>
      </c>
      <c r="D29" s="222">
        <v>509380</v>
      </c>
      <c r="E29" s="171" t="s">
        <v>2</v>
      </c>
      <c r="F29" s="36"/>
      <c r="G29" s="69"/>
      <c r="H29" s="36"/>
      <c r="I29" s="143"/>
      <c r="J29" s="37"/>
      <c r="K29" s="40"/>
      <c r="L29" s="70"/>
    </row>
    <row r="30" spans="1:12" s="1" customFormat="1" ht="72">
      <c r="A30" s="46"/>
      <c r="B30" s="24" t="s">
        <v>426</v>
      </c>
      <c r="C30" s="122"/>
      <c r="D30" s="58"/>
      <c r="E30" s="24"/>
      <c r="F30" s="24" t="s">
        <v>420</v>
      </c>
      <c r="G30" s="58">
        <v>359948</v>
      </c>
      <c r="H30" s="24" t="s">
        <v>424</v>
      </c>
      <c r="I30" s="144">
        <f>G34</f>
        <v>240000</v>
      </c>
      <c r="J30" s="25" t="s">
        <v>41</v>
      </c>
      <c r="K30" s="31" t="s">
        <v>433</v>
      </c>
      <c r="L30" s="50">
        <v>244203</v>
      </c>
    </row>
    <row r="31" spans="1:12" s="1" customFormat="1">
      <c r="A31" s="46"/>
      <c r="B31" s="24"/>
      <c r="C31" s="122"/>
      <c r="D31" s="58"/>
      <c r="E31" s="24"/>
      <c r="F31" s="24" t="s">
        <v>421</v>
      </c>
      <c r="G31" s="58">
        <v>320000</v>
      </c>
      <c r="H31" s="24"/>
      <c r="I31" s="144"/>
      <c r="J31" s="25"/>
      <c r="K31" s="31"/>
      <c r="L31" s="50"/>
    </row>
    <row r="32" spans="1:12" s="1" customFormat="1">
      <c r="A32" s="46"/>
      <c r="B32" s="24"/>
      <c r="C32" s="122"/>
      <c r="D32" s="58"/>
      <c r="E32" s="24"/>
      <c r="F32" s="24" t="s">
        <v>422</v>
      </c>
      <c r="G32" s="58">
        <v>318000</v>
      </c>
      <c r="H32" s="24"/>
      <c r="I32" s="144"/>
      <c r="J32" s="25"/>
      <c r="K32" s="31"/>
      <c r="L32" s="50"/>
    </row>
    <row r="33" spans="1:12" s="1" customFormat="1">
      <c r="A33" s="46"/>
      <c r="B33" s="24"/>
      <c r="C33" s="122"/>
      <c r="D33" s="58"/>
      <c r="E33" s="24"/>
      <c r="F33" s="24" t="s">
        <v>423</v>
      </c>
      <c r="G33" s="58">
        <v>269400</v>
      </c>
      <c r="H33" s="24"/>
      <c r="I33" s="144"/>
      <c r="J33" s="25"/>
      <c r="K33" s="31"/>
      <c r="L33" s="50"/>
    </row>
    <row r="34" spans="1:12" s="1" customFormat="1">
      <c r="A34" s="46"/>
      <c r="B34" s="24"/>
      <c r="C34" s="122"/>
      <c r="D34" s="58"/>
      <c r="E34" s="24"/>
      <c r="F34" s="24" t="s">
        <v>424</v>
      </c>
      <c r="G34" s="58">
        <v>240000</v>
      </c>
      <c r="H34" s="24"/>
      <c r="I34" s="144"/>
      <c r="J34" s="25"/>
      <c r="K34" s="31"/>
      <c r="L34" s="50"/>
    </row>
    <row r="35" spans="1:12" s="1" customFormat="1">
      <c r="A35" s="46"/>
      <c r="B35" s="24"/>
      <c r="C35" s="122"/>
      <c r="D35" s="58"/>
      <c r="E35" s="24"/>
      <c r="F35" s="24" t="s">
        <v>121</v>
      </c>
      <c r="G35" s="58">
        <v>378000</v>
      </c>
      <c r="H35" s="24"/>
      <c r="I35" s="144"/>
      <c r="J35" s="25"/>
      <c r="K35" s="31"/>
      <c r="L35" s="50"/>
    </row>
    <row r="36" spans="1:12" s="1" customFormat="1">
      <c r="A36" s="46"/>
      <c r="B36" s="28"/>
      <c r="C36" s="134"/>
      <c r="D36" s="71"/>
      <c r="E36" s="28"/>
      <c r="F36" s="28" t="s">
        <v>425</v>
      </c>
      <c r="G36" s="71">
        <v>385200</v>
      </c>
      <c r="H36" s="28"/>
      <c r="I36" s="145"/>
      <c r="J36" s="29"/>
      <c r="K36" s="32"/>
      <c r="L36" s="72"/>
    </row>
    <row r="37" spans="1:12" s="1" customFormat="1">
      <c r="A37" s="46"/>
      <c r="B37" s="36" t="s">
        <v>427</v>
      </c>
      <c r="C37" s="140"/>
      <c r="D37" s="69"/>
      <c r="E37" s="36"/>
      <c r="F37" s="36" t="s">
        <v>422</v>
      </c>
      <c r="G37" s="69">
        <v>13800</v>
      </c>
      <c r="H37" s="248" t="s">
        <v>223</v>
      </c>
      <c r="I37" s="248"/>
      <c r="J37" s="37"/>
      <c r="K37" s="40"/>
      <c r="L37" s="70"/>
    </row>
    <row r="38" spans="1:12" s="1" customFormat="1">
      <c r="A38" s="46"/>
      <c r="B38" s="28"/>
      <c r="C38" s="134"/>
      <c r="D38" s="71"/>
      <c r="E38" s="28"/>
      <c r="F38" s="28" t="s">
        <v>121</v>
      </c>
      <c r="G38" s="71">
        <v>11280</v>
      </c>
      <c r="H38" s="249"/>
      <c r="I38" s="249"/>
      <c r="J38" s="29"/>
      <c r="K38" s="32"/>
      <c r="L38" s="72"/>
    </row>
    <row r="39" spans="1:12" s="1" customFormat="1" ht="72">
      <c r="A39" s="46"/>
      <c r="B39" s="36" t="s">
        <v>428</v>
      </c>
      <c r="C39" s="140"/>
      <c r="D39" s="69"/>
      <c r="E39" s="36"/>
      <c r="F39" s="36" t="s">
        <v>422</v>
      </c>
      <c r="G39" s="69">
        <v>6200</v>
      </c>
      <c r="H39" s="36" t="s">
        <v>431</v>
      </c>
      <c r="I39" s="143">
        <f>G40</f>
        <v>6030</v>
      </c>
      <c r="J39" s="37" t="s">
        <v>41</v>
      </c>
      <c r="K39" s="40" t="s">
        <v>432</v>
      </c>
      <c r="L39" s="70">
        <v>244203</v>
      </c>
    </row>
    <row r="40" spans="1:12" s="1" customFormat="1">
      <c r="A40" s="46"/>
      <c r="B40" s="28"/>
      <c r="C40" s="134"/>
      <c r="D40" s="71"/>
      <c r="E40" s="28"/>
      <c r="F40" s="28" t="s">
        <v>121</v>
      </c>
      <c r="G40" s="71">
        <v>6030</v>
      </c>
      <c r="H40" s="28"/>
      <c r="I40" s="145"/>
      <c r="J40" s="29"/>
      <c r="K40" s="32"/>
      <c r="L40" s="72"/>
    </row>
    <row r="41" spans="1:12" s="1" customFormat="1">
      <c r="A41" s="46"/>
      <c r="B41" s="36" t="s">
        <v>429</v>
      </c>
      <c r="C41" s="140"/>
      <c r="D41" s="69"/>
      <c r="E41" s="36"/>
      <c r="F41" s="36" t="s">
        <v>421</v>
      </c>
      <c r="G41" s="69">
        <v>61500</v>
      </c>
      <c r="H41" s="248" t="s">
        <v>223</v>
      </c>
      <c r="I41" s="248"/>
      <c r="J41" s="37"/>
      <c r="K41" s="40"/>
      <c r="L41" s="70"/>
    </row>
    <row r="42" spans="1:12" s="1" customFormat="1">
      <c r="A42" s="46"/>
      <c r="B42" s="24"/>
      <c r="C42" s="122"/>
      <c r="D42" s="58"/>
      <c r="E42" s="24"/>
      <c r="F42" s="24" t="s">
        <v>422</v>
      </c>
      <c r="G42" s="58">
        <v>59400</v>
      </c>
      <c r="H42" s="250"/>
      <c r="I42" s="250"/>
      <c r="J42" s="25"/>
      <c r="K42" s="31"/>
      <c r="L42" s="50"/>
    </row>
    <row r="43" spans="1:12" s="1" customFormat="1">
      <c r="A43" s="46"/>
      <c r="B43" s="24"/>
      <c r="C43" s="122"/>
      <c r="D43" s="58"/>
      <c r="E43" s="24"/>
      <c r="F43" s="24" t="s">
        <v>424</v>
      </c>
      <c r="G43" s="58">
        <v>67500</v>
      </c>
      <c r="H43" s="250"/>
      <c r="I43" s="250"/>
      <c r="J43" s="25"/>
      <c r="K43" s="31"/>
      <c r="L43" s="50"/>
    </row>
    <row r="44" spans="1:12" s="1" customFormat="1">
      <c r="A44" s="46"/>
      <c r="B44" s="24"/>
      <c r="C44" s="122"/>
      <c r="D44" s="58"/>
      <c r="E44" s="24"/>
      <c r="F44" s="24" t="s">
        <v>121</v>
      </c>
      <c r="G44" s="58">
        <v>118500</v>
      </c>
      <c r="H44" s="250"/>
      <c r="I44" s="250"/>
      <c r="J44" s="25"/>
      <c r="K44" s="31"/>
      <c r="L44" s="50"/>
    </row>
    <row r="45" spans="1:12" s="1" customFormat="1">
      <c r="A45" s="46"/>
      <c r="B45" s="28"/>
      <c r="C45" s="134"/>
      <c r="D45" s="71"/>
      <c r="E45" s="28"/>
      <c r="F45" s="28" t="s">
        <v>425</v>
      </c>
      <c r="G45" s="71">
        <v>67410</v>
      </c>
      <c r="H45" s="249"/>
      <c r="I45" s="249"/>
      <c r="J45" s="29"/>
      <c r="K45" s="32"/>
      <c r="L45" s="72"/>
    </row>
    <row r="46" spans="1:12" s="1" customFormat="1">
      <c r="A46" s="46"/>
      <c r="B46" s="24" t="s">
        <v>430</v>
      </c>
      <c r="C46" s="122"/>
      <c r="D46" s="58"/>
      <c r="E46" s="24"/>
      <c r="F46" s="24" t="s">
        <v>422</v>
      </c>
      <c r="G46" s="58">
        <v>13600</v>
      </c>
      <c r="H46" s="250" t="s">
        <v>223</v>
      </c>
      <c r="I46" s="250"/>
      <c r="J46" s="25"/>
      <c r="K46" s="31"/>
      <c r="L46" s="50"/>
    </row>
    <row r="47" spans="1:12" s="1" customFormat="1">
      <c r="A47" s="47"/>
      <c r="B47" s="28"/>
      <c r="C47" s="134"/>
      <c r="D47" s="71"/>
      <c r="E47" s="28"/>
      <c r="F47" s="28" t="s">
        <v>121</v>
      </c>
      <c r="G47" s="71">
        <v>10880</v>
      </c>
      <c r="H47" s="249"/>
      <c r="I47" s="249"/>
      <c r="J47" s="29"/>
      <c r="K47" s="32"/>
      <c r="L47" s="72"/>
    </row>
    <row r="48" spans="1:12" s="1" customFormat="1" ht="72">
      <c r="A48" s="48">
        <v>22</v>
      </c>
      <c r="B48" s="37" t="s">
        <v>389</v>
      </c>
      <c r="C48" s="69">
        <v>3711000</v>
      </c>
      <c r="D48" s="69">
        <f>C48</f>
        <v>3711000</v>
      </c>
      <c r="E48" s="36" t="s">
        <v>2</v>
      </c>
      <c r="F48" s="37" t="s">
        <v>390</v>
      </c>
      <c r="G48" s="38">
        <v>3062812</v>
      </c>
      <c r="H48" s="39" t="str">
        <f>F48</f>
        <v>บริษัท ทรงสมัย ราชเทวี 2525 จำกัด</v>
      </c>
      <c r="I48" s="146">
        <f>G48</f>
        <v>3062812</v>
      </c>
      <c r="J48" s="37" t="s">
        <v>392</v>
      </c>
      <c r="K48" s="40" t="s">
        <v>393</v>
      </c>
      <c r="L48" s="70">
        <v>244216</v>
      </c>
    </row>
    <row r="49" spans="1:12" s="1" customFormat="1">
      <c r="A49" s="47"/>
      <c r="B49" s="28"/>
      <c r="C49" s="71"/>
      <c r="D49" s="71"/>
      <c r="E49" s="28"/>
      <c r="F49" s="29" t="s">
        <v>391</v>
      </c>
      <c r="G49" s="30">
        <v>3176616</v>
      </c>
      <c r="H49" s="68"/>
      <c r="I49" s="147"/>
      <c r="J49" s="29"/>
      <c r="K49" s="32"/>
      <c r="L49" s="72"/>
    </row>
    <row r="50" spans="1:12" s="1" customFormat="1" ht="72">
      <c r="A50" s="46">
        <v>23</v>
      </c>
      <c r="B50" s="25" t="s">
        <v>411</v>
      </c>
      <c r="C50" s="58">
        <v>1158900</v>
      </c>
      <c r="D50" s="58">
        <v>1158900</v>
      </c>
      <c r="E50" s="24" t="s">
        <v>2</v>
      </c>
      <c r="F50" s="25" t="s">
        <v>103</v>
      </c>
      <c r="G50" s="26">
        <v>1158900</v>
      </c>
      <c r="H50" s="51" t="str">
        <f>F51</f>
        <v>บริษัท เอลซี่ คอร์ปอเรชั่น จำกัด</v>
      </c>
      <c r="I50" s="54">
        <v>1130000</v>
      </c>
      <c r="J50" s="25" t="s">
        <v>41</v>
      </c>
      <c r="K50" s="31" t="s">
        <v>413</v>
      </c>
      <c r="L50" s="50">
        <v>244217</v>
      </c>
    </row>
    <row r="51" spans="1:12" s="1" customFormat="1">
      <c r="A51" s="47"/>
      <c r="B51" s="29"/>
      <c r="C51" s="71"/>
      <c r="D51" s="71"/>
      <c r="E51" s="28"/>
      <c r="F51" s="29" t="s">
        <v>412</v>
      </c>
      <c r="G51" s="30">
        <v>1147000</v>
      </c>
      <c r="H51" s="68"/>
      <c r="I51" s="147"/>
      <c r="J51" s="29"/>
      <c r="K51" s="32"/>
      <c r="L51" s="72"/>
    </row>
    <row r="52" spans="1:12" s="1" customFormat="1" ht="72">
      <c r="A52" s="6">
        <v>24</v>
      </c>
      <c r="B52" s="4" t="s">
        <v>434</v>
      </c>
      <c r="C52" s="123">
        <v>800000</v>
      </c>
      <c r="D52" s="67">
        <v>800000</v>
      </c>
      <c r="E52" s="5" t="s">
        <v>2</v>
      </c>
      <c r="F52" s="5" t="s">
        <v>307</v>
      </c>
      <c r="G52" s="67">
        <v>795000</v>
      </c>
      <c r="H52" s="5" t="str">
        <f>F52</f>
        <v>บริษัท ริโซ่ (ประเทศไทย) จำกัด</v>
      </c>
      <c r="I52" s="148">
        <v>790000</v>
      </c>
      <c r="J52" s="4" t="s">
        <v>41</v>
      </c>
      <c r="K52" s="35" t="s">
        <v>435</v>
      </c>
      <c r="L52" s="43">
        <v>244186</v>
      </c>
    </row>
    <row r="53" spans="1:12" s="1" customFormat="1" ht="162">
      <c r="A53" s="46">
        <v>25</v>
      </c>
      <c r="B53" s="25" t="s">
        <v>400</v>
      </c>
      <c r="C53" s="58">
        <v>5549600</v>
      </c>
      <c r="D53" s="58">
        <v>5231201</v>
      </c>
      <c r="E53" s="24" t="s">
        <v>2</v>
      </c>
      <c r="F53" s="136" t="s">
        <v>402</v>
      </c>
      <c r="G53" s="137">
        <v>4567888</v>
      </c>
      <c r="H53" s="24" t="s">
        <v>403</v>
      </c>
      <c r="I53" s="144">
        <v>4370000</v>
      </c>
      <c r="J53" s="25" t="s">
        <v>409</v>
      </c>
      <c r="K53" s="31" t="s">
        <v>410</v>
      </c>
      <c r="L53" s="50">
        <v>244229</v>
      </c>
    </row>
    <row r="54" spans="1:12" s="1" customFormat="1">
      <c r="A54" s="46"/>
      <c r="B54" s="24"/>
      <c r="C54" s="122"/>
      <c r="D54" s="58"/>
      <c r="E54" s="24"/>
      <c r="F54" s="136" t="s">
        <v>403</v>
      </c>
      <c r="G54" s="137">
        <v>4379561.59</v>
      </c>
      <c r="H54" s="24"/>
      <c r="I54" s="144"/>
      <c r="J54" s="25"/>
      <c r="K54" s="31"/>
      <c r="L54" s="50"/>
    </row>
    <row r="55" spans="1:12" s="1" customFormat="1">
      <c r="A55" s="46"/>
      <c r="B55" s="24"/>
      <c r="C55" s="58"/>
      <c r="D55" s="58"/>
      <c r="E55" s="24"/>
      <c r="F55" s="136" t="s">
        <v>242</v>
      </c>
      <c r="G55" s="137">
        <v>4722789</v>
      </c>
      <c r="H55" s="24"/>
      <c r="I55" s="144"/>
      <c r="J55" s="25"/>
      <c r="K55" s="31"/>
      <c r="L55" s="50"/>
    </row>
    <row r="56" spans="1:12" s="1" customFormat="1">
      <c r="A56" s="46"/>
      <c r="B56" s="24"/>
      <c r="C56" s="58"/>
      <c r="D56" s="58"/>
      <c r="E56" s="24"/>
      <c r="F56" s="136" t="s">
        <v>404</v>
      </c>
      <c r="G56" s="137">
        <v>4976000</v>
      </c>
      <c r="H56" s="24"/>
      <c r="I56" s="144"/>
      <c r="J56" s="25"/>
      <c r="K56" s="31"/>
      <c r="L56" s="50"/>
    </row>
    <row r="57" spans="1:12" s="1" customFormat="1">
      <c r="A57" s="46"/>
      <c r="B57" s="25"/>
      <c r="C57" s="58"/>
      <c r="D57" s="58"/>
      <c r="E57" s="24"/>
      <c r="F57" s="136" t="s">
        <v>405</v>
      </c>
      <c r="G57" s="137">
        <v>4330000</v>
      </c>
      <c r="H57" s="25"/>
      <c r="I57" s="144"/>
      <c r="J57" s="25"/>
      <c r="K57" s="31"/>
      <c r="L57" s="50"/>
    </row>
    <row r="58" spans="1:12" s="1" customFormat="1">
      <c r="A58" s="46"/>
      <c r="B58" s="24"/>
      <c r="C58" s="24"/>
      <c r="D58" s="24"/>
      <c r="E58" s="24"/>
      <c r="F58" s="136" t="s">
        <v>406</v>
      </c>
      <c r="G58" s="137">
        <v>4774444</v>
      </c>
      <c r="H58" s="26"/>
      <c r="I58" s="54"/>
      <c r="J58" s="25"/>
      <c r="K58" s="31"/>
      <c r="L58" s="33"/>
    </row>
    <row r="59" spans="1:12" s="1" customFormat="1">
      <c r="A59" s="46"/>
      <c r="B59" s="24"/>
      <c r="C59" s="24"/>
      <c r="D59" s="24"/>
      <c r="E59" s="24"/>
      <c r="F59" s="136" t="s">
        <v>234</v>
      </c>
      <c r="G59" s="137">
        <v>4199999</v>
      </c>
      <c r="H59" s="26"/>
      <c r="I59" s="54"/>
      <c r="J59" s="25"/>
      <c r="K59" s="31"/>
      <c r="L59" s="33"/>
    </row>
    <row r="60" spans="1:12" s="1" customFormat="1">
      <c r="A60" s="46"/>
      <c r="B60" s="25"/>
      <c r="C60" s="58"/>
      <c r="D60" s="58"/>
      <c r="E60" s="24"/>
      <c r="F60" s="136" t="s">
        <v>407</v>
      </c>
      <c r="G60" s="137">
        <v>5312500</v>
      </c>
      <c r="H60" s="51"/>
      <c r="I60" s="54"/>
      <c r="J60" s="25"/>
      <c r="K60" s="31"/>
      <c r="L60" s="50"/>
    </row>
    <row r="61" spans="1:12" s="1" customFormat="1">
      <c r="A61" s="46"/>
      <c r="B61" s="24"/>
      <c r="C61" s="24"/>
      <c r="D61" s="24"/>
      <c r="E61" s="24"/>
      <c r="F61" s="136" t="s">
        <v>150</v>
      </c>
      <c r="G61" s="137">
        <v>3950000</v>
      </c>
      <c r="H61" s="26"/>
      <c r="I61" s="54"/>
      <c r="J61" s="25"/>
      <c r="K61" s="31"/>
      <c r="L61" s="33"/>
    </row>
    <row r="62" spans="1:12" s="1" customFormat="1">
      <c r="A62" s="47"/>
      <c r="B62" s="28"/>
      <c r="C62" s="28"/>
      <c r="D62" s="28"/>
      <c r="E62" s="28"/>
      <c r="F62" s="138" t="s">
        <v>408</v>
      </c>
      <c r="G62" s="139">
        <v>5100000</v>
      </c>
      <c r="H62" s="30"/>
      <c r="I62" s="147"/>
      <c r="J62" s="29"/>
      <c r="K62" s="32"/>
      <c r="L62" s="66"/>
    </row>
    <row r="64" spans="1:12">
      <c r="C64" s="77"/>
      <c r="D64" s="77"/>
      <c r="L64" s="79"/>
    </row>
    <row r="65" spans="3:12">
      <c r="C65" s="77"/>
      <c r="D65" s="77"/>
      <c r="F65" s="13"/>
      <c r="H65" s="89"/>
      <c r="L65" s="79"/>
    </row>
    <row r="66" spans="3:12">
      <c r="C66" s="77"/>
      <c r="D66" s="77"/>
      <c r="F66" s="13"/>
      <c r="H66" s="89"/>
      <c r="L66" s="79"/>
    </row>
    <row r="67" spans="3:12">
      <c r="C67" s="77"/>
      <c r="D67" s="77"/>
      <c r="F67" s="13"/>
      <c r="H67" s="89"/>
      <c r="L67" s="79"/>
    </row>
    <row r="68" spans="3:12">
      <c r="C68" s="77"/>
      <c r="D68" s="77"/>
      <c r="F68" s="13"/>
      <c r="H68" s="89"/>
      <c r="L68" s="79"/>
    </row>
    <row r="69" spans="3:12">
      <c r="C69" s="77"/>
      <c r="D69" s="77"/>
      <c r="F69" s="13"/>
      <c r="H69" s="89"/>
      <c r="L69" s="79"/>
    </row>
    <row r="70" spans="3:12">
      <c r="C70" s="77"/>
      <c r="D70" s="77"/>
      <c r="F70" s="13"/>
      <c r="H70" s="89"/>
      <c r="L70" s="79"/>
    </row>
    <row r="71" spans="3:12">
      <c r="C71" s="77"/>
      <c r="D71" s="77"/>
      <c r="F71" s="13"/>
      <c r="H71" s="89"/>
      <c r="L71" s="79"/>
    </row>
    <row r="72" spans="3:12" ht="23.4">
      <c r="C72" s="77"/>
      <c r="D72" s="102"/>
      <c r="F72" s="105"/>
      <c r="G72" s="102"/>
      <c r="H72" s="105"/>
      <c r="I72" s="150"/>
      <c r="J72" s="101"/>
      <c r="L72" s="79"/>
    </row>
    <row r="73" spans="3:12" ht="23.4">
      <c r="C73" s="77"/>
      <c r="D73" s="11"/>
      <c r="F73" s="105"/>
      <c r="G73" s="102"/>
      <c r="H73" s="105"/>
      <c r="I73" s="150"/>
      <c r="J73" s="101"/>
      <c r="L73" s="79"/>
    </row>
    <row r="74" spans="3:12" ht="23.4">
      <c r="C74" s="77"/>
      <c r="D74" s="11"/>
      <c r="F74" s="105"/>
      <c r="G74" s="102"/>
      <c r="H74" s="105"/>
      <c r="I74" s="150"/>
      <c r="J74" s="101"/>
      <c r="L74" s="79"/>
    </row>
    <row r="75" spans="3:12" ht="23.4">
      <c r="C75" s="11"/>
      <c r="D75" s="11"/>
      <c r="F75" s="105"/>
      <c r="G75" s="102"/>
      <c r="H75" s="105"/>
      <c r="I75" s="150"/>
      <c r="J75" s="101"/>
      <c r="L75" s="79"/>
    </row>
    <row r="76" spans="3:12" ht="23.4">
      <c r="C76" s="125"/>
      <c r="D76" s="11"/>
      <c r="F76" s="105"/>
      <c r="G76" s="102"/>
      <c r="H76" s="105"/>
      <c r="I76" s="150"/>
      <c r="J76" s="101"/>
      <c r="L76" s="79"/>
    </row>
    <row r="77" spans="3:12" ht="23.4">
      <c r="C77" s="125"/>
      <c r="D77" s="11"/>
      <c r="F77" s="105"/>
      <c r="G77" s="102"/>
      <c r="H77" s="105"/>
      <c r="I77" s="150"/>
      <c r="J77" s="101"/>
      <c r="L77" s="79"/>
    </row>
    <row r="78" spans="3:12" ht="23.4">
      <c r="C78" s="125"/>
      <c r="D78" s="11"/>
      <c r="F78" s="105"/>
      <c r="G78" s="102"/>
      <c r="H78" s="105"/>
      <c r="I78" s="150"/>
      <c r="J78" s="101"/>
      <c r="L78" s="79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tabSelected="1" zoomScale="70" zoomScaleNormal="70" zoomScaleSheetLayoutView="100" workbookViewId="0">
      <pane ySplit="7" topLeftCell="A23" activePane="bottomLeft" state="frozen"/>
      <selection pane="bottomLeft" activeCell="H33" sqref="H33:H35"/>
    </sheetView>
  </sheetViews>
  <sheetFormatPr defaultColWidth="9.109375" defaultRowHeight="18"/>
  <cols>
    <col min="1" max="1" width="6.33203125" style="10" customWidth="1"/>
    <col min="2" max="2" width="49.554687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4.664062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414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415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501</v>
      </c>
      <c r="C9" s="67">
        <v>12000</v>
      </c>
      <c r="D9" s="67">
        <f t="shared" ref="D9:D20" si="0">C9</f>
        <v>12000</v>
      </c>
      <c r="E9" s="5" t="s">
        <v>3</v>
      </c>
      <c r="F9" s="4" t="s">
        <v>69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502</v>
      </c>
      <c r="L9" s="43">
        <v>244166</v>
      </c>
    </row>
    <row r="10" spans="1:12" s="1" customFormat="1" ht="36">
      <c r="A10" s="6">
        <v>2</v>
      </c>
      <c r="B10" s="4" t="s">
        <v>495</v>
      </c>
      <c r="C10" s="67">
        <v>13740</v>
      </c>
      <c r="D10" s="67">
        <f t="shared" si="0"/>
        <v>13740</v>
      </c>
      <c r="E10" s="5" t="s">
        <v>3</v>
      </c>
      <c r="F10" s="4" t="s">
        <v>496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29</v>
      </c>
      <c r="K10" s="35" t="s">
        <v>497</v>
      </c>
      <c r="L10" s="43">
        <v>244167</v>
      </c>
    </row>
    <row r="11" spans="1:12" s="1" customFormat="1" ht="36">
      <c r="A11" s="6">
        <v>3</v>
      </c>
      <c r="B11" s="4" t="s">
        <v>163</v>
      </c>
      <c r="C11" s="67">
        <v>4096</v>
      </c>
      <c r="D11" s="67">
        <f t="shared" si="0"/>
        <v>4096</v>
      </c>
      <c r="E11" s="5" t="s">
        <v>3</v>
      </c>
      <c r="F11" s="4" t="s">
        <v>498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29</v>
      </c>
      <c r="K11" s="35" t="s">
        <v>499</v>
      </c>
      <c r="L11" s="43">
        <v>244167</v>
      </c>
    </row>
    <row r="12" spans="1:12" ht="36">
      <c r="A12" s="6">
        <v>4</v>
      </c>
      <c r="B12" s="4" t="s">
        <v>493</v>
      </c>
      <c r="C12" s="67">
        <v>63350</v>
      </c>
      <c r="D12" s="67">
        <f t="shared" si="0"/>
        <v>63350</v>
      </c>
      <c r="E12" s="5" t="s">
        <v>3</v>
      </c>
      <c r="F12" s="4" t="s">
        <v>125</v>
      </c>
      <c r="G12" s="3">
        <f t="shared" ref="G12" si="6">D12</f>
        <v>63350</v>
      </c>
      <c r="H12" s="73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29</v>
      </c>
      <c r="K12" s="35" t="s">
        <v>494</v>
      </c>
      <c r="L12" s="43">
        <v>244167</v>
      </c>
    </row>
    <row r="13" spans="1:12" s="1" customFormat="1" ht="36">
      <c r="A13" s="6">
        <v>5</v>
      </c>
      <c r="B13" s="4" t="s">
        <v>281</v>
      </c>
      <c r="C13" s="67">
        <v>5750</v>
      </c>
      <c r="D13" s="67">
        <f t="shared" si="0"/>
        <v>5750</v>
      </c>
      <c r="E13" s="5" t="s">
        <v>3</v>
      </c>
      <c r="F13" s="4" t="s">
        <v>52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29</v>
      </c>
      <c r="K13" s="35" t="s">
        <v>500</v>
      </c>
      <c r="L13" s="43">
        <v>244168</v>
      </c>
    </row>
    <row r="14" spans="1:12" ht="36">
      <c r="A14" s="6">
        <v>6</v>
      </c>
      <c r="B14" s="4" t="s">
        <v>491</v>
      </c>
      <c r="C14" s="67">
        <v>5000</v>
      </c>
      <c r="D14" s="67">
        <f t="shared" si="0"/>
        <v>5000</v>
      </c>
      <c r="E14" s="5" t="s">
        <v>3</v>
      </c>
      <c r="F14" s="4" t="s">
        <v>121</v>
      </c>
      <c r="G14" s="3">
        <f t="shared" ref="G14" si="10">D14</f>
        <v>5000</v>
      </c>
      <c r="H14" s="73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29</v>
      </c>
      <c r="K14" s="35" t="s">
        <v>492</v>
      </c>
      <c r="L14" s="43">
        <v>244179</v>
      </c>
    </row>
    <row r="15" spans="1:12" ht="36">
      <c r="A15" s="6">
        <v>7</v>
      </c>
      <c r="B15" s="4" t="s">
        <v>488</v>
      </c>
      <c r="C15" s="67">
        <v>44200</v>
      </c>
      <c r="D15" s="67">
        <f t="shared" si="0"/>
        <v>44200</v>
      </c>
      <c r="E15" s="5" t="s">
        <v>3</v>
      </c>
      <c r="F15" s="4" t="s">
        <v>489</v>
      </c>
      <c r="G15" s="3">
        <f t="shared" ref="G15" si="12">D15</f>
        <v>44200</v>
      </c>
      <c r="H15" s="73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29</v>
      </c>
      <c r="K15" s="35" t="s">
        <v>490</v>
      </c>
      <c r="L15" s="43">
        <v>244182</v>
      </c>
    </row>
    <row r="16" spans="1:12" ht="36">
      <c r="A16" s="6">
        <v>8</v>
      </c>
      <c r="B16" s="4" t="s">
        <v>479</v>
      </c>
      <c r="C16" s="67">
        <v>20000</v>
      </c>
      <c r="D16" s="67">
        <f t="shared" si="0"/>
        <v>20000</v>
      </c>
      <c r="E16" s="5" t="s">
        <v>3</v>
      </c>
      <c r="F16" s="4" t="s">
        <v>480</v>
      </c>
      <c r="G16" s="3">
        <f t="shared" ref="G16:G17" si="15">D16</f>
        <v>20000</v>
      </c>
      <c r="H16" s="73" t="str">
        <f>F16</f>
        <v>ห้างหุ้นส่วนจำกัด ปูรณะภา ดีไซน์ แอนด์ บิลดิ้ง คอนสตรัคชั่น</v>
      </c>
      <c r="I16" s="3">
        <f t="shared" ref="I16:I17" si="16">G16</f>
        <v>20000</v>
      </c>
      <c r="J16" s="4" t="s">
        <v>29</v>
      </c>
      <c r="K16" s="35" t="s">
        <v>481</v>
      </c>
      <c r="L16" s="43">
        <v>244186</v>
      </c>
    </row>
    <row r="17" spans="1:12" ht="36">
      <c r="A17" s="6">
        <v>9</v>
      </c>
      <c r="B17" s="4" t="s">
        <v>281</v>
      </c>
      <c r="C17" s="67">
        <v>4788</v>
      </c>
      <c r="D17" s="67">
        <f t="shared" si="0"/>
        <v>4788</v>
      </c>
      <c r="E17" s="5" t="s">
        <v>3</v>
      </c>
      <c r="F17" s="4" t="s">
        <v>137</v>
      </c>
      <c r="G17" s="3">
        <f t="shared" si="15"/>
        <v>4788</v>
      </c>
      <c r="H17" s="73" t="str">
        <f>F17</f>
        <v>ห้างหุ้นส่วนจำกัด ปี้ เเอนด์ น้อง พลัส</v>
      </c>
      <c r="I17" s="3">
        <f t="shared" si="16"/>
        <v>4788</v>
      </c>
      <c r="J17" s="4" t="s">
        <v>29</v>
      </c>
      <c r="K17" s="35" t="s">
        <v>482</v>
      </c>
      <c r="L17" s="43">
        <v>244186</v>
      </c>
    </row>
    <row r="18" spans="1:12" ht="36">
      <c r="A18" s="6">
        <v>10</v>
      </c>
      <c r="B18" s="4" t="s">
        <v>281</v>
      </c>
      <c r="C18" s="67">
        <v>1800</v>
      </c>
      <c r="D18" s="67">
        <f t="shared" si="0"/>
        <v>1800</v>
      </c>
      <c r="E18" s="5" t="s">
        <v>3</v>
      </c>
      <c r="F18" s="4" t="s">
        <v>137</v>
      </c>
      <c r="G18" s="3">
        <f t="shared" ref="G18" si="17">D18</f>
        <v>1800</v>
      </c>
      <c r="H18" s="73" t="str">
        <f>F18</f>
        <v>ห้างหุ้นส่วนจำกัด ปี้ เเอนด์ น้อง พลัส</v>
      </c>
      <c r="I18" s="3">
        <f t="shared" ref="I18" si="18">G18</f>
        <v>1800</v>
      </c>
      <c r="J18" s="4" t="s">
        <v>29</v>
      </c>
      <c r="K18" s="35" t="s">
        <v>483</v>
      </c>
      <c r="L18" s="43">
        <v>244186</v>
      </c>
    </row>
    <row r="19" spans="1:12" ht="36">
      <c r="A19" s="6">
        <v>11</v>
      </c>
      <c r="B19" s="4" t="s">
        <v>484</v>
      </c>
      <c r="C19" s="67">
        <v>11790</v>
      </c>
      <c r="D19" s="67">
        <f t="shared" si="0"/>
        <v>11790</v>
      </c>
      <c r="E19" s="5" t="s">
        <v>3</v>
      </c>
      <c r="F19" s="4" t="s">
        <v>121</v>
      </c>
      <c r="G19" s="3">
        <f t="shared" ref="G19" si="19">D19</f>
        <v>11790</v>
      </c>
      <c r="H19" s="73" t="str">
        <f t="shared" ref="H19" si="20">F19</f>
        <v>ห้างหุ้นส่วนจำกัด เชียงรายสุวรรณการค้า</v>
      </c>
      <c r="I19" s="3">
        <f t="shared" ref="I19" si="21">G19</f>
        <v>11790</v>
      </c>
      <c r="J19" s="4" t="s">
        <v>29</v>
      </c>
      <c r="K19" s="35" t="s">
        <v>485</v>
      </c>
      <c r="L19" s="43">
        <v>244186</v>
      </c>
    </row>
    <row r="20" spans="1:12" ht="36">
      <c r="A20" s="6">
        <v>12</v>
      </c>
      <c r="B20" s="4" t="s">
        <v>486</v>
      </c>
      <c r="C20" s="67">
        <v>8253</v>
      </c>
      <c r="D20" s="67">
        <f t="shared" si="0"/>
        <v>8253</v>
      </c>
      <c r="E20" s="5" t="s">
        <v>3</v>
      </c>
      <c r="F20" s="4" t="s">
        <v>121</v>
      </c>
      <c r="G20" s="3">
        <f t="shared" ref="G20" si="22">D20</f>
        <v>8253</v>
      </c>
      <c r="H20" s="73" t="str">
        <f t="shared" ref="H20" si="23">F20</f>
        <v>ห้างหุ้นส่วนจำกัด เชียงรายสุวรรณการค้า</v>
      </c>
      <c r="I20" s="3">
        <f t="shared" ref="I20" si="24">G20</f>
        <v>8253</v>
      </c>
      <c r="J20" s="4" t="s">
        <v>29</v>
      </c>
      <c r="K20" s="35" t="s">
        <v>487</v>
      </c>
      <c r="L20" s="43">
        <v>244186</v>
      </c>
    </row>
    <row r="21" spans="1:12" ht="36">
      <c r="A21" s="6">
        <v>13</v>
      </c>
      <c r="B21" s="4" t="s">
        <v>476</v>
      </c>
      <c r="C21" s="67">
        <v>11294</v>
      </c>
      <c r="D21" s="67">
        <f t="shared" ref="D21:D22" si="25">C21</f>
        <v>11294</v>
      </c>
      <c r="E21" s="5" t="s">
        <v>3</v>
      </c>
      <c r="F21" s="4" t="s">
        <v>298</v>
      </c>
      <c r="G21" s="3">
        <f t="shared" ref="G21" si="26">D21</f>
        <v>11294</v>
      </c>
      <c r="H21" s="73" t="str">
        <f t="shared" ref="H21" si="27">F21</f>
        <v>ร้านวีรพัฒน์พาณิชย์</v>
      </c>
      <c r="I21" s="3">
        <f t="shared" ref="I21" si="28">G21</f>
        <v>11294</v>
      </c>
      <c r="J21" s="4" t="s">
        <v>29</v>
      </c>
      <c r="K21" s="35" t="s">
        <v>477</v>
      </c>
      <c r="L21" s="43">
        <v>244187</v>
      </c>
    </row>
    <row r="22" spans="1:12" ht="36">
      <c r="A22" s="6">
        <v>14</v>
      </c>
      <c r="B22" s="4" t="s">
        <v>353</v>
      </c>
      <c r="C22" s="67">
        <v>27560</v>
      </c>
      <c r="D22" s="67">
        <f t="shared" si="25"/>
        <v>27560</v>
      </c>
      <c r="E22" s="5" t="s">
        <v>3</v>
      </c>
      <c r="F22" s="4" t="s">
        <v>467</v>
      </c>
      <c r="G22" s="3">
        <f t="shared" ref="G22" si="29">D22</f>
        <v>27560</v>
      </c>
      <c r="H22" s="73" t="str">
        <f t="shared" ref="H22" si="30">F22</f>
        <v>ร้านเอกนรินทร์ กิจรุ่งเรือง</v>
      </c>
      <c r="I22" s="3">
        <f t="shared" ref="I22" si="31">G22</f>
        <v>27560</v>
      </c>
      <c r="J22" s="4" t="s">
        <v>29</v>
      </c>
      <c r="K22" s="35" t="s">
        <v>478</v>
      </c>
      <c r="L22" s="43">
        <v>244187</v>
      </c>
    </row>
    <row r="23" spans="1:12" s="1" customFormat="1" ht="36">
      <c r="A23" s="6">
        <v>15</v>
      </c>
      <c r="B23" s="4" t="s">
        <v>460</v>
      </c>
      <c r="C23" s="67">
        <v>15000</v>
      </c>
      <c r="D23" s="67">
        <f t="shared" ref="D23:D28" si="32">C23</f>
        <v>15000</v>
      </c>
      <c r="E23" s="5" t="s">
        <v>3</v>
      </c>
      <c r="F23" s="4" t="s">
        <v>307</v>
      </c>
      <c r="G23" s="3">
        <f>D23</f>
        <v>15000</v>
      </c>
      <c r="H23" s="73" t="str">
        <f t="shared" ref="H23:I27" si="33">F23</f>
        <v>บริษัท ริโซ่ (ประเทศไทย) จำกัด</v>
      </c>
      <c r="I23" s="3">
        <f t="shared" si="33"/>
        <v>15000</v>
      </c>
      <c r="J23" s="4" t="s">
        <v>29</v>
      </c>
      <c r="K23" s="35" t="s">
        <v>461</v>
      </c>
      <c r="L23" s="43">
        <v>244195</v>
      </c>
    </row>
    <row r="24" spans="1:12" s="1" customFormat="1" ht="36">
      <c r="A24" s="6">
        <v>16</v>
      </c>
      <c r="B24" s="4" t="s">
        <v>176</v>
      </c>
      <c r="C24" s="67">
        <v>8887</v>
      </c>
      <c r="D24" s="67">
        <f t="shared" si="32"/>
        <v>8887</v>
      </c>
      <c r="E24" s="5" t="s">
        <v>3</v>
      </c>
      <c r="F24" s="4" t="s">
        <v>121</v>
      </c>
      <c r="G24" s="3">
        <f>D24</f>
        <v>8887</v>
      </c>
      <c r="H24" s="73" t="str">
        <f t="shared" si="33"/>
        <v>ห้างหุ้นส่วนจำกัด เชียงรายสุวรรณการค้า</v>
      </c>
      <c r="I24" s="3">
        <f t="shared" si="33"/>
        <v>8887</v>
      </c>
      <c r="J24" s="4" t="s">
        <v>29</v>
      </c>
      <c r="K24" s="35" t="s">
        <v>464</v>
      </c>
      <c r="L24" s="43">
        <v>244195</v>
      </c>
    </row>
    <row r="25" spans="1:12" s="1" customFormat="1" ht="36">
      <c r="A25" s="6">
        <v>17</v>
      </c>
      <c r="B25" s="4" t="s">
        <v>342</v>
      </c>
      <c r="C25" s="67">
        <v>18385</v>
      </c>
      <c r="D25" s="67">
        <f t="shared" si="32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3" t="str">
        <f t="shared" si="33"/>
        <v>ห้างหุ้นส่วนจำกัด เชียงรายสุวรรณการค้า</v>
      </c>
      <c r="I25" s="3">
        <f t="shared" si="33"/>
        <v>18385</v>
      </c>
      <c r="J25" s="4" t="s">
        <v>29</v>
      </c>
      <c r="K25" s="35" t="s">
        <v>465</v>
      </c>
      <c r="L25" s="43">
        <v>244195</v>
      </c>
    </row>
    <row r="26" spans="1:12" s="1" customFormat="1" ht="36">
      <c r="A26" s="6">
        <v>18</v>
      </c>
      <c r="B26" s="4" t="s">
        <v>286</v>
      </c>
      <c r="C26" s="67">
        <v>9525</v>
      </c>
      <c r="D26" s="67">
        <f t="shared" si="32"/>
        <v>9525</v>
      </c>
      <c r="E26" s="5" t="s">
        <v>3</v>
      </c>
      <c r="F26" s="4" t="s">
        <v>137</v>
      </c>
      <c r="G26" s="3">
        <f>D26</f>
        <v>9525</v>
      </c>
      <c r="H26" s="73" t="str">
        <f t="shared" si="33"/>
        <v>ห้างหุ้นส่วนจำกัด ปี้ เเอนด์ น้อง พลัส</v>
      </c>
      <c r="I26" s="3">
        <f t="shared" si="33"/>
        <v>9525</v>
      </c>
      <c r="J26" s="4" t="s">
        <v>29</v>
      </c>
      <c r="K26" s="35" t="s">
        <v>466</v>
      </c>
      <c r="L26" s="43">
        <v>244195</v>
      </c>
    </row>
    <row r="27" spans="1:12" ht="36">
      <c r="A27" s="6">
        <v>19</v>
      </c>
      <c r="B27" s="4" t="s">
        <v>463</v>
      </c>
      <c r="C27" s="67">
        <v>32090</v>
      </c>
      <c r="D27" s="67">
        <f t="shared" si="32"/>
        <v>32090</v>
      </c>
      <c r="E27" s="5" t="s">
        <v>3</v>
      </c>
      <c r="F27" s="4" t="s">
        <v>467</v>
      </c>
      <c r="G27" s="3">
        <f>D27</f>
        <v>32090</v>
      </c>
      <c r="H27" s="73" t="str">
        <f t="shared" si="33"/>
        <v>ร้านเอกนรินทร์ กิจรุ่งเรือง</v>
      </c>
      <c r="I27" s="3">
        <f t="shared" si="33"/>
        <v>32090</v>
      </c>
      <c r="J27" s="4" t="s">
        <v>29</v>
      </c>
      <c r="K27" s="35" t="s">
        <v>468</v>
      </c>
      <c r="L27" s="43">
        <v>244195</v>
      </c>
    </row>
    <row r="28" spans="1:12" ht="36">
      <c r="A28" s="6">
        <v>20</v>
      </c>
      <c r="B28" s="4" t="s">
        <v>460</v>
      </c>
      <c r="C28" s="67">
        <v>15005</v>
      </c>
      <c r="D28" s="67">
        <f t="shared" si="32"/>
        <v>15005</v>
      </c>
      <c r="E28" s="5" t="s">
        <v>3</v>
      </c>
      <c r="F28" s="4" t="s">
        <v>307</v>
      </c>
      <c r="G28" s="3">
        <f t="shared" ref="G28" si="34">D28</f>
        <v>15005</v>
      </c>
      <c r="H28" s="73" t="str">
        <f t="shared" ref="H28" si="35">F28</f>
        <v>บริษัท ริโซ่ (ประเทศไทย) จำกัด</v>
      </c>
      <c r="I28" s="3">
        <f t="shared" ref="I28" si="36">G28</f>
        <v>15005</v>
      </c>
      <c r="J28" s="4" t="s">
        <v>29</v>
      </c>
      <c r="K28" s="35" t="s">
        <v>462</v>
      </c>
      <c r="L28" s="43">
        <v>244200</v>
      </c>
    </row>
    <row r="29" spans="1:12" s="1" customFormat="1" ht="72" customHeight="1">
      <c r="A29" s="248">
        <v>21</v>
      </c>
      <c r="B29" s="254" t="s">
        <v>469</v>
      </c>
      <c r="C29" s="251">
        <v>6000000</v>
      </c>
      <c r="D29" s="251">
        <v>5877420.4500000002</v>
      </c>
      <c r="E29" s="263" t="s">
        <v>2</v>
      </c>
      <c r="F29" s="154" t="s">
        <v>242</v>
      </c>
      <c r="G29" s="155">
        <v>5136789</v>
      </c>
      <c r="H29" s="263" t="str">
        <f>F30</f>
        <v>ห้างหุ้นส่วนจำกัด ฐิติพันธ์ธุรกิจ</v>
      </c>
      <c r="I29" s="251">
        <f>G30</f>
        <v>4999000</v>
      </c>
      <c r="J29" s="254" t="s">
        <v>41</v>
      </c>
      <c r="K29" s="257" t="s">
        <v>470</v>
      </c>
      <c r="L29" s="260">
        <v>244232</v>
      </c>
    </row>
    <row r="30" spans="1:12">
      <c r="A30" s="250"/>
      <c r="B30" s="255"/>
      <c r="C30" s="252"/>
      <c r="D30" s="252"/>
      <c r="E30" s="264"/>
      <c r="F30" s="151" t="s">
        <v>234</v>
      </c>
      <c r="G30" s="152">
        <v>4999000</v>
      </c>
      <c r="H30" s="264"/>
      <c r="I30" s="252"/>
      <c r="J30" s="255"/>
      <c r="K30" s="258"/>
      <c r="L30" s="261"/>
    </row>
    <row r="31" spans="1:12">
      <c r="A31" s="250"/>
      <c r="B31" s="255"/>
      <c r="C31" s="252"/>
      <c r="D31" s="252"/>
      <c r="E31" s="264"/>
      <c r="F31" s="151" t="s">
        <v>265</v>
      </c>
      <c r="G31" s="152">
        <v>5526789</v>
      </c>
      <c r="H31" s="264"/>
      <c r="I31" s="252"/>
      <c r="J31" s="255"/>
      <c r="K31" s="258"/>
      <c r="L31" s="261"/>
    </row>
    <row r="32" spans="1:12">
      <c r="A32" s="249"/>
      <c r="B32" s="256"/>
      <c r="C32" s="253"/>
      <c r="D32" s="253"/>
      <c r="E32" s="265"/>
      <c r="F32" s="156" t="s">
        <v>266</v>
      </c>
      <c r="G32" s="157">
        <v>5697000</v>
      </c>
      <c r="H32" s="265"/>
      <c r="I32" s="253"/>
      <c r="J32" s="256"/>
      <c r="K32" s="259"/>
      <c r="L32" s="262"/>
    </row>
    <row r="33" spans="1:12" s="1" customFormat="1" ht="72" customHeight="1">
      <c r="A33" s="248">
        <v>22</v>
      </c>
      <c r="B33" s="254" t="s">
        <v>471</v>
      </c>
      <c r="C33" s="251">
        <v>995000</v>
      </c>
      <c r="D33" s="251">
        <v>995000</v>
      </c>
      <c r="E33" s="263" t="s">
        <v>2</v>
      </c>
      <c r="F33" s="153" t="s">
        <v>472</v>
      </c>
      <c r="G33" s="137">
        <v>989000</v>
      </c>
      <c r="H33" s="254" t="s">
        <v>472</v>
      </c>
      <c r="I33" s="251">
        <f>G33</f>
        <v>989000</v>
      </c>
      <c r="J33" s="254" t="s">
        <v>41</v>
      </c>
      <c r="K33" s="257" t="s">
        <v>475</v>
      </c>
      <c r="L33" s="260">
        <v>244229</v>
      </c>
    </row>
    <row r="34" spans="1:12" s="1" customFormat="1">
      <c r="A34" s="250"/>
      <c r="B34" s="255"/>
      <c r="C34" s="252"/>
      <c r="D34" s="252"/>
      <c r="E34" s="264"/>
      <c r="F34" s="136" t="s">
        <v>473</v>
      </c>
      <c r="G34" s="137">
        <v>995000</v>
      </c>
      <c r="H34" s="255"/>
      <c r="I34" s="252"/>
      <c r="J34" s="255"/>
      <c r="K34" s="258"/>
      <c r="L34" s="261"/>
    </row>
    <row r="35" spans="1:12" s="1" customFormat="1">
      <c r="A35" s="249"/>
      <c r="B35" s="256"/>
      <c r="C35" s="253"/>
      <c r="D35" s="253"/>
      <c r="E35" s="265"/>
      <c r="F35" s="138" t="s">
        <v>474</v>
      </c>
      <c r="G35" s="139">
        <v>995000</v>
      </c>
      <c r="H35" s="256"/>
      <c r="I35" s="253"/>
      <c r="J35" s="256"/>
      <c r="K35" s="259"/>
      <c r="L35" s="262"/>
    </row>
    <row r="36" spans="1:12">
      <c r="B36" s="13"/>
      <c r="C36" s="77"/>
      <c r="D36" s="77"/>
      <c r="F36"/>
      <c r="G36" s="75"/>
      <c r="H36" s="89"/>
      <c r="J36" s="87"/>
      <c r="L36" s="79"/>
    </row>
    <row r="37" spans="1:12">
      <c r="F37"/>
      <c r="G37" s="75"/>
    </row>
    <row r="38" spans="1:12">
      <c r="F38"/>
      <c r="G38" s="75"/>
    </row>
    <row r="40" spans="1:12">
      <c r="C40" s="77"/>
      <c r="D40" s="77"/>
      <c r="L40" s="79"/>
    </row>
    <row r="41" spans="1:12">
      <c r="C41" s="77"/>
      <c r="D41" s="77"/>
      <c r="F41" s="13"/>
      <c r="H41" s="89"/>
      <c r="L41" s="79"/>
    </row>
    <row r="42" spans="1:12">
      <c r="C42" s="77"/>
      <c r="D42" s="77"/>
      <c r="F42" s="13"/>
      <c r="H42" s="89"/>
      <c r="L42" s="79"/>
    </row>
    <row r="43" spans="1:12">
      <c r="C43" s="77"/>
      <c r="D43" s="77"/>
      <c r="F43" s="13"/>
      <c r="H43" s="89"/>
      <c r="L43" s="79"/>
    </row>
    <row r="44" spans="1:12">
      <c r="C44" s="77"/>
      <c r="D44" s="77"/>
      <c r="F44" s="13"/>
      <c r="H44" s="89"/>
      <c r="L44" s="79"/>
    </row>
    <row r="45" spans="1:12">
      <c r="C45" s="77"/>
      <c r="D45" s="77"/>
      <c r="F45" s="13"/>
      <c r="H45" s="89"/>
      <c r="L45" s="79"/>
    </row>
    <row r="46" spans="1:12">
      <c r="C46" s="77"/>
      <c r="D46" s="77"/>
      <c r="F46" s="13"/>
      <c r="H46" s="89"/>
      <c r="L46" s="79"/>
    </row>
    <row r="47" spans="1:12">
      <c r="C47" s="77"/>
      <c r="D47" s="77"/>
      <c r="F47" s="13"/>
      <c r="H47" s="89"/>
      <c r="L47" s="79"/>
    </row>
    <row r="48" spans="1:12" ht="23.4">
      <c r="C48" s="77"/>
      <c r="D48" s="83"/>
      <c r="E48" s="80"/>
      <c r="F48" s="84"/>
      <c r="G48" s="83"/>
      <c r="H48" s="84"/>
      <c r="I48" s="83"/>
      <c r="J48" s="87"/>
      <c r="K48" s="85"/>
      <c r="L48" s="86"/>
    </row>
    <row r="49" spans="3:12" ht="23.4">
      <c r="C49" s="77"/>
      <c r="D49" s="11"/>
      <c r="E49" s="80"/>
      <c r="F49" s="84"/>
      <c r="G49" s="83"/>
      <c r="H49" s="84"/>
      <c r="I49" s="83"/>
      <c r="J49" s="87"/>
      <c r="K49" s="85"/>
      <c r="L49" s="86"/>
    </row>
    <row r="50" spans="3:12" ht="23.4">
      <c r="C50" s="77"/>
      <c r="D50" s="11"/>
      <c r="E50" s="80"/>
      <c r="F50" s="84"/>
      <c r="G50" s="83"/>
      <c r="H50" s="84"/>
      <c r="I50" s="83"/>
      <c r="J50" s="87"/>
      <c r="K50" s="85"/>
      <c r="L50" s="86"/>
    </row>
    <row r="51" spans="3:12" ht="23.4">
      <c r="C51" s="11"/>
      <c r="D51" s="11"/>
      <c r="E51" s="80"/>
      <c r="F51" s="84"/>
      <c r="G51" s="83"/>
      <c r="H51" s="84"/>
      <c r="I51" s="83"/>
      <c r="J51" s="87"/>
      <c r="K51" s="85"/>
      <c r="L51" s="86"/>
    </row>
    <row r="52" spans="3:12" ht="23.4">
      <c r="C52" s="76"/>
      <c r="D52" s="11"/>
      <c r="E52" s="80"/>
      <c r="F52" s="84"/>
      <c r="G52" s="83"/>
      <c r="H52" s="84"/>
      <c r="I52" s="83"/>
      <c r="J52" s="87"/>
      <c r="K52" s="85"/>
      <c r="L52" s="86"/>
    </row>
    <row r="53" spans="3:12" ht="23.4">
      <c r="C53" s="76"/>
      <c r="D53" s="11"/>
      <c r="E53" s="80"/>
      <c r="F53" s="84"/>
      <c r="G53" s="83"/>
      <c r="H53" s="84"/>
      <c r="I53" s="83"/>
      <c r="J53" s="87"/>
      <c r="K53" s="85"/>
      <c r="L53" s="86"/>
    </row>
    <row r="54" spans="3:12" ht="23.4">
      <c r="C54" s="76"/>
      <c r="D54" s="11"/>
      <c r="E54" s="80"/>
      <c r="F54" s="84"/>
      <c r="G54" s="83"/>
      <c r="H54" s="84"/>
      <c r="I54" s="83"/>
      <c r="J54" s="87"/>
      <c r="K54" s="85"/>
      <c r="L54" s="86"/>
    </row>
  </sheetData>
  <autoFilter ref="A7:L35" xr:uid="{0A3942EE-D9E2-47D8-9A3E-D979E90899E9}">
    <filterColumn colId="5" showButton="0"/>
    <filterColumn colId="7" showButton="0"/>
    <filterColumn colId="10" showButton="0"/>
  </autoFilter>
  <mergeCells count="3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A29:A32"/>
    <mergeCell ref="B29:B32"/>
    <mergeCell ref="C29:C32"/>
    <mergeCell ref="D29:D32"/>
    <mergeCell ref="E29:E32"/>
    <mergeCell ref="H29:H32"/>
    <mergeCell ref="I29:I32"/>
    <mergeCell ref="J29:J32"/>
    <mergeCell ref="K29:K32"/>
    <mergeCell ref="L29:L32"/>
    <mergeCell ref="A33:A35"/>
    <mergeCell ref="B33:B35"/>
    <mergeCell ref="C33:C35"/>
    <mergeCell ref="D33:D35"/>
    <mergeCell ref="E33:E35"/>
    <mergeCell ref="H33:H35"/>
    <mergeCell ref="I33:I35"/>
    <mergeCell ref="J33:J35"/>
    <mergeCell ref="K33:K35"/>
    <mergeCell ref="L33:L35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503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504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561</v>
      </c>
      <c r="C9" s="67">
        <v>3096.05</v>
      </c>
      <c r="D9" s="67">
        <f t="shared" ref="D9:D26" si="0">C9</f>
        <v>3096.05</v>
      </c>
      <c r="E9" s="5" t="s">
        <v>3</v>
      </c>
      <c r="F9" s="4" t="s">
        <v>73</v>
      </c>
      <c r="G9" s="3">
        <f>D9</f>
        <v>3096.05</v>
      </c>
      <c r="H9" s="73" t="str">
        <f>F9</f>
        <v>บริษัท ยอดเหนือปิโตรเลียม จำกัด</v>
      </c>
      <c r="I9" s="3">
        <f>G9</f>
        <v>3096.05</v>
      </c>
      <c r="J9" s="4" t="s">
        <v>29</v>
      </c>
      <c r="K9" s="35" t="s">
        <v>562</v>
      </c>
      <c r="L9" s="43">
        <v>244197</v>
      </c>
    </row>
    <row r="10" spans="1:12" s="1" customFormat="1" ht="36">
      <c r="A10" s="6">
        <v>2</v>
      </c>
      <c r="B10" s="4" t="s">
        <v>554</v>
      </c>
      <c r="C10" s="67">
        <v>9900</v>
      </c>
      <c r="D10" s="67">
        <f t="shared" si="0"/>
        <v>9900</v>
      </c>
      <c r="E10" s="5" t="s">
        <v>3</v>
      </c>
      <c r="F10" s="4" t="s">
        <v>467</v>
      </c>
      <c r="G10" s="3">
        <f t="shared" ref="G10" si="1">D10</f>
        <v>9900</v>
      </c>
      <c r="H10" s="73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29</v>
      </c>
      <c r="K10" s="35" t="s">
        <v>555</v>
      </c>
      <c r="L10" s="43">
        <v>244200</v>
      </c>
    </row>
    <row r="11" spans="1:12" s="1" customFormat="1" ht="36">
      <c r="A11" s="6">
        <v>3</v>
      </c>
      <c r="B11" s="4" t="s">
        <v>556</v>
      </c>
      <c r="C11" s="67">
        <v>4986</v>
      </c>
      <c r="D11" s="67">
        <f t="shared" si="0"/>
        <v>4986</v>
      </c>
      <c r="E11" s="5" t="s">
        <v>3</v>
      </c>
      <c r="F11" s="4" t="s">
        <v>214</v>
      </c>
      <c r="G11" s="3">
        <f t="shared" ref="G11" si="4">D11</f>
        <v>4986</v>
      </c>
      <c r="H11" s="73" t="str">
        <f t="shared" ref="H11" si="5">F11</f>
        <v>ร้าน ฟินลี่แลนด์</v>
      </c>
      <c r="I11" s="3">
        <f t="shared" ref="I11" si="6">G11</f>
        <v>4986</v>
      </c>
      <c r="J11" s="4" t="s">
        <v>29</v>
      </c>
      <c r="K11" s="35" t="s">
        <v>557</v>
      </c>
      <c r="L11" s="43">
        <v>244200</v>
      </c>
    </row>
    <row r="12" spans="1:12" s="1" customFormat="1" ht="36">
      <c r="A12" s="6">
        <v>4</v>
      </c>
      <c r="B12" s="4" t="s">
        <v>558</v>
      </c>
      <c r="C12" s="67">
        <v>2450</v>
      </c>
      <c r="D12" s="67">
        <f t="shared" si="0"/>
        <v>2450</v>
      </c>
      <c r="E12" s="5" t="s">
        <v>3</v>
      </c>
      <c r="F12" s="4" t="s">
        <v>559</v>
      </c>
      <c r="G12" s="3">
        <f t="shared" ref="G12" si="7">D12</f>
        <v>2450</v>
      </c>
      <c r="H12" s="73" t="str">
        <f t="shared" ref="H12" si="8">F12</f>
        <v>ร้านมณฑลการช่าง</v>
      </c>
      <c r="I12" s="3">
        <f t="shared" ref="I12" si="9">G12</f>
        <v>2450</v>
      </c>
      <c r="J12" s="4" t="s">
        <v>29</v>
      </c>
      <c r="K12" s="35" t="s">
        <v>560</v>
      </c>
      <c r="L12" s="43">
        <v>244200</v>
      </c>
    </row>
    <row r="13" spans="1:12" s="1" customFormat="1" ht="36">
      <c r="A13" s="6">
        <v>5</v>
      </c>
      <c r="B13" s="4" t="s">
        <v>541</v>
      </c>
      <c r="C13" s="67">
        <v>53600</v>
      </c>
      <c r="D13" s="67">
        <f t="shared" si="0"/>
        <v>53600</v>
      </c>
      <c r="E13" s="5" t="s">
        <v>3</v>
      </c>
      <c r="F13" s="4" t="s">
        <v>180</v>
      </c>
      <c r="G13" s="3">
        <f t="shared" ref="G13" si="10">D13</f>
        <v>53600</v>
      </c>
      <c r="H13" s="73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29</v>
      </c>
      <c r="K13" s="35" t="s">
        <v>542</v>
      </c>
      <c r="L13" s="43">
        <v>244209</v>
      </c>
    </row>
    <row r="14" spans="1:12" s="1" customFormat="1" ht="36">
      <c r="A14" s="6">
        <v>6</v>
      </c>
      <c r="B14" s="4" t="s">
        <v>349</v>
      </c>
      <c r="C14" s="67">
        <v>12500</v>
      </c>
      <c r="D14" s="67">
        <f t="shared" si="0"/>
        <v>12500</v>
      </c>
      <c r="E14" s="5" t="s">
        <v>3</v>
      </c>
      <c r="F14" s="4" t="s">
        <v>611</v>
      </c>
      <c r="G14" s="3">
        <f t="shared" ref="G14" si="13">D14</f>
        <v>12500</v>
      </c>
      <c r="H14" s="73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29</v>
      </c>
      <c r="K14" s="35" t="s">
        <v>543</v>
      </c>
      <c r="L14" s="43">
        <v>244209</v>
      </c>
    </row>
    <row r="15" spans="1:12" s="1" customFormat="1" ht="36">
      <c r="A15" s="6">
        <v>7</v>
      </c>
      <c r="B15" s="4" t="s">
        <v>349</v>
      </c>
      <c r="C15" s="67">
        <v>53600</v>
      </c>
      <c r="D15" s="67">
        <f t="shared" si="0"/>
        <v>53600</v>
      </c>
      <c r="E15" s="5" t="s">
        <v>3</v>
      </c>
      <c r="F15" s="4" t="s">
        <v>121</v>
      </c>
      <c r="G15" s="3">
        <f t="shared" ref="G15" si="16">D15</f>
        <v>53600</v>
      </c>
      <c r="H15" s="73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29</v>
      </c>
      <c r="K15" s="35" t="s">
        <v>544</v>
      </c>
      <c r="L15" s="43">
        <v>244209</v>
      </c>
    </row>
    <row r="16" spans="1:12" s="1" customFormat="1" ht="36">
      <c r="A16" s="6">
        <v>8</v>
      </c>
      <c r="B16" s="4" t="s">
        <v>545</v>
      </c>
      <c r="C16" s="67">
        <v>18000</v>
      </c>
      <c r="D16" s="67">
        <f t="shared" si="0"/>
        <v>18000</v>
      </c>
      <c r="E16" s="5" t="s">
        <v>3</v>
      </c>
      <c r="F16" s="4" t="s">
        <v>121</v>
      </c>
      <c r="G16" s="3">
        <f t="shared" ref="G16" si="19">D16</f>
        <v>18000</v>
      </c>
      <c r="H16" s="73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29</v>
      </c>
      <c r="K16" s="35" t="s">
        <v>546</v>
      </c>
      <c r="L16" s="43">
        <v>244209</v>
      </c>
    </row>
    <row r="17" spans="1:12" s="1" customFormat="1" ht="36">
      <c r="A17" s="6">
        <v>9</v>
      </c>
      <c r="B17" s="4" t="s">
        <v>532</v>
      </c>
      <c r="C17" s="67">
        <v>11660</v>
      </c>
      <c r="D17" s="67">
        <f t="shared" si="0"/>
        <v>11660</v>
      </c>
      <c r="E17" s="5" t="s">
        <v>3</v>
      </c>
      <c r="F17" s="4" t="s">
        <v>75</v>
      </c>
      <c r="G17" s="3">
        <f>D17</f>
        <v>11660</v>
      </c>
      <c r="H17" s="73" t="str">
        <f>F17</f>
        <v>ร้านเทคโนปริ้น</v>
      </c>
      <c r="I17" s="3">
        <f>G17</f>
        <v>11660</v>
      </c>
      <c r="J17" s="4" t="s">
        <v>29</v>
      </c>
      <c r="K17" s="35" t="s">
        <v>533</v>
      </c>
      <c r="L17" s="43">
        <v>244214</v>
      </c>
    </row>
    <row r="18" spans="1:12" s="1" customFormat="1" ht="36">
      <c r="A18" s="6">
        <v>10</v>
      </c>
      <c r="B18" s="4" t="s">
        <v>534</v>
      </c>
      <c r="C18" s="67">
        <v>9901</v>
      </c>
      <c r="D18" s="67">
        <f t="shared" si="0"/>
        <v>9901</v>
      </c>
      <c r="E18" s="5" t="s">
        <v>3</v>
      </c>
      <c r="F18" s="4" t="s">
        <v>121</v>
      </c>
      <c r="G18" s="3">
        <f t="shared" ref="G18" si="22">D18</f>
        <v>9901</v>
      </c>
      <c r="H18" s="73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29</v>
      </c>
      <c r="K18" s="35" t="s">
        <v>535</v>
      </c>
      <c r="L18" s="43">
        <v>244214</v>
      </c>
    </row>
    <row r="19" spans="1:12" s="1" customFormat="1" ht="36">
      <c r="A19" s="6">
        <v>11</v>
      </c>
      <c r="B19" s="158" t="s">
        <v>537</v>
      </c>
      <c r="C19" s="67">
        <v>24000</v>
      </c>
      <c r="D19" s="67">
        <f t="shared" si="0"/>
        <v>24000</v>
      </c>
      <c r="E19" s="5" t="s">
        <v>3</v>
      </c>
      <c r="F19" s="4" t="s">
        <v>125</v>
      </c>
      <c r="G19" s="3">
        <f t="shared" ref="G19:G20" si="25">D19</f>
        <v>24000</v>
      </c>
      <c r="H19" s="73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29</v>
      </c>
      <c r="K19" s="35" t="s">
        <v>538</v>
      </c>
      <c r="L19" s="43">
        <v>244214</v>
      </c>
    </row>
    <row r="20" spans="1:12" s="1" customFormat="1" ht="36">
      <c r="A20" s="6">
        <v>12</v>
      </c>
      <c r="B20" s="4" t="s">
        <v>163</v>
      </c>
      <c r="C20" s="67">
        <v>16200</v>
      </c>
      <c r="D20" s="67">
        <f t="shared" si="0"/>
        <v>16200</v>
      </c>
      <c r="E20" s="5" t="s">
        <v>3</v>
      </c>
      <c r="F20" s="4" t="s">
        <v>539</v>
      </c>
      <c r="G20" s="3">
        <f t="shared" si="25"/>
        <v>16200</v>
      </c>
      <c r="H20" s="73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29</v>
      </c>
      <c r="K20" s="35" t="s">
        <v>540</v>
      </c>
      <c r="L20" s="43">
        <v>244214</v>
      </c>
    </row>
    <row r="21" spans="1:12" s="1" customFormat="1" ht="36">
      <c r="A21" s="6">
        <v>13</v>
      </c>
      <c r="B21" s="4" t="s">
        <v>529</v>
      </c>
      <c r="C21" s="67">
        <v>11200</v>
      </c>
      <c r="D21" s="67">
        <f t="shared" si="0"/>
        <v>11200</v>
      </c>
      <c r="E21" s="5" t="s">
        <v>3</v>
      </c>
      <c r="F21" s="4" t="s">
        <v>467</v>
      </c>
      <c r="G21" s="3">
        <f t="shared" ref="G21" si="28">D21</f>
        <v>11200</v>
      </c>
      <c r="H21" s="73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29</v>
      </c>
      <c r="K21" s="35" t="s">
        <v>530</v>
      </c>
      <c r="L21" s="43">
        <v>244215</v>
      </c>
    </row>
    <row r="22" spans="1:12" s="1" customFormat="1" ht="36">
      <c r="A22" s="6">
        <v>14</v>
      </c>
      <c r="B22" s="4" t="s">
        <v>349</v>
      </c>
      <c r="C22" s="67">
        <v>48000</v>
      </c>
      <c r="D22" s="67">
        <f t="shared" si="0"/>
        <v>48000</v>
      </c>
      <c r="E22" s="5" t="s">
        <v>3</v>
      </c>
      <c r="F22" s="4" t="s">
        <v>125</v>
      </c>
      <c r="G22" s="3">
        <f t="shared" ref="G22" si="31">D22</f>
        <v>48000</v>
      </c>
      <c r="H22" s="73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29</v>
      </c>
      <c r="K22" s="35" t="s">
        <v>531</v>
      </c>
      <c r="L22" s="43">
        <v>244215</v>
      </c>
    </row>
    <row r="23" spans="1:12" s="1" customFormat="1" ht="36">
      <c r="A23" s="6">
        <v>15</v>
      </c>
      <c r="B23" s="4" t="s">
        <v>349</v>
      </c>
      <c r="C23" s="67">
        <v>31900</v>
      </c>
      <c r="D23" s="67">
        <f t="shared" si="0"/>
        <v>31900</v>
      </c>
      <c r="E23" s="5" t="s">
        <v>3</v>
      </c>
      <c r="F23" s="4" t="s">
        <v>125</v>
      </c>
      <c r="G23" s="3">
        <f t="shared" ref="G23" si="34">D23</f>
        <v>31900</v>
      </c>
      <c r="H23" s="73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29</v>
      </c>
      <c r="K23" s="35" t="s">
        <v>536</v>
      </c>
      <c r="L23" s="43">
        <v>244215</v>
      </c>
    </row>
    <row r="24" spans="1:12" s="1" customFormat="1" ht="36">
      <c r="A24" s="6">
        <v>16</v>
      </c>
      <c r="B24" s="4" t="s">
        <v>526</v>
      </c>
      <c r="C24" s="67">
        <v>7250</v>
      </c>
      <c r="D24" s="67">
        <f t="shared" si="0"/>
        <v>7250</v>
      </c>
      <c r="E24" s="5" t="s">
        <v>3</v>
      </c>
      <c r="F24" s="4" t="s">
        <v>527</v>
      </c>
      <c r="G24" s="3">
        <f t="shared" ref="G24" si="37">D24</f>
        <v>7250</v>
      </c>
      <c r="H24" s="73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29</v>
      </c>
      <c r="K24" s="35" t="s">
        <v>528</v>
      </c>
      <c r="L24" s="43">
        <v>244216</v>
      </c>
    </row>
    <row r="25" spans="1:12" s="1" customFormat="1" ht="36">
      <c r="A25" s="6">
        <v>17</v>
      </c>
      <c r="B25" s="4" t="s">
        <v>523</v>
      </c>
      <c r="C25" s="67">
        <v>9992</v>
      </c>
      <c r="D25" s="67">
        <f t="shared" si="0"/>
        <v>9992</v>
      </c>
      <c r="E25" s="5" t="s">
        <v>3</v>
      </c>
      <c r="F25" s="4" t="s">
        <v>467</v>
      </c>
      <c r="G25" s="3">
        <f t="shared" ref="G25" si="40">D25</f>
        <v>9992</v>
      </c>
      <c r="H25" s="73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29</v>
      </c>
      <c r="K25" s="35" t="s">
        <v>524</v>
      </c>
      <c r="L25" s="43">
        <v>244218</v>
      </c>
    </row>
    <row r="26" spans="1:12" s="1" customFormat="1" ht="36">
      <c r="A26" s="6">
        <v>18</v>
      </c>
      <c r="B26" s="4" t="s">
        <v>383</v>
      </c>
      <c r="C26" s="67">
        <v>8984</v>
      </c>
      <c r="D26" s="67">
        <f t="shared" si="0"/>
        <v>8984</v>
      </c>
      <c r="E26" s="5" t="s">
        <v>3</v>
      </c>
      <c r="F26" s="4" t="s">
        <v>467</v>
      </c>
      <c r="G26" s="3">
        <f t="shared" ref="G26" si="43">D26</f>
        <v>8984</v>
      </c>
      <c r="H26" s="73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29</v>
      </c>
      <c r="K26" s="35" t="s">
        <v>525</v>
      </c>
      <c r="L26" s="43">
        <v>244218</v>
      </c>
    </row>
    <row r="27" spans="1:12" s="1" customFormat="1" ht="36">
      <c r="A27" s="6">
        <v>19</v>
      </c>
      <c r="B27" s="4" t="s">
        <v>516</v>
      </c>
      <c r="C27" s="67">
        <v>7045</v>
      </c>
      <c r="D27" s="67">
        <f t="shared" ref="D27:D28" si="46">C27</f>
        <v>7045</v>
      </c>
      <c r="E27" s="5" t="s">
        <v>3</v>
      </c>
      <c r="F27" s="4" t="s">
        <v>121</v>
      </c>
      <c r="G27" s="3">
        <f t="shared" ref="G27:G28" si="47">D27</f>
        <v>7045</v>
      </c>
      <c r="H27" s="73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29</v>
      </c>
      <c r="K27" s="35" t="s">
        <v>517</v>
      </c>
      <c r="L27" s="43">
        <v>244223</v>
      </c>
    </row>
    <row r="28" spans="1:12" s="1" customFormat="1" ht="36">
      <c r="A28" s="6">
        <v>20</v>
      </c>
      <c r="B28" s="4" t="s">
        <v>518</v>
      </c>
      <c r="C28" s="67">
        <v>6000</v>
      </c>
      <c r="D28" s="67">
        <f t="shared" si="46"/>
        <v>6000</v>
      </c>
      <c r="E28" s="5" t="s">
        <v>3</v>
      </c>
      <c r="F28" s="4" t="s">
        <v>467</v>
      </c>
      <c r="G28" s="3">
        <f t="shared" si="47"/>
        <v>6000</v>
      </c>
      <c r="H28" s="73" t="str">
        <f t="shared" si="48"/>
        <v>ร้านเอกนรินทร์ กิจรุ่งเรือง</v>
      </c>
      <c r="I28" s="3">
        <f t="shared" si="49"/>
        <v>6000</v>
      </c>
      <c r="J28" s="4" t="s">
        <v>29</v>
      </c>
      <c r="K28" s="35" t="s">
        <v>519</v>
      </c>
      <c r="L28" s="43">
        <v>244223</v>
      </c>
    </row>
    <row r="29" spans="1:12" s="1" customFormat="1" ht="36">
      <c r="A29" s="6">
        <v>21</v>
      </c>
      <c r="B29" s="4" t="s">
        <v>505</v>
      </c>
      <c r="C29" s="67">
        <v>20000</v>
      </c>
      <c r="D29" s="67">
        <f>C29</f>
        <v>20000</v>
      </c>
      <c r="E29" s="5" t="s">
        <v>3</v>
      </c>
      <c r="F29" s="4" t="s">
        <v>612</v>
      </c>
      <c r="G29" s="3">
        <f>D29</f>
        <v>20000</v>
      </c>
      <c r="H29" s="73" t="str">
        <f>F29</f>
        <v>ร้านชาญชัยกิจรุ่งเรือง</v>
      </c>
      <c r="I29" s="3">
        <f>G29</f>
        <v>20000</v>
      </c>
      <c r="J29" s="4" t="s">
        <v>29</v>
      </c>
      <c r="K29" s="35" t="s">
        <v>506</v>
      </c>
      <c r="L29" s="43">
        <v>244225</v>
      </c>
    </row>
    <row r="30" spans="1:12" s="1" customFormat="1" ht="162">
      <c r="A30" s="48">
        <v>22</v>
      </c>
      <c r="B30" s="37" t="s">
        <v>400</v>
      </c>
      <c r="C30" s="69">
        <v>5549600</v>
      </c>
      <c r="D30" s="69">
        <v>5231201</v>
      </c>
      <c r="E30" s="36" t="s">
        <v>2</v>
      </c>
      <c r="F30" s="37" t="s">
        <v>401</v>
      </c>
      <c r="G30" s="38">
        <v>4300000</v>
      </c>
      <c r="H30" s="39" t="s">
        <v>403</v>
      </c>
      <c r="I30" s="38">
        <v>4370000</v>
      </c>
      <c r="J30" s="37" t="s">
        <v>409</v>
      </c>
      <c r="K30" s="40" t="s">
        <v>410</v>
      </c>
      <c r="L30" s="70">
        <v>244229</v>
      </c>
    </row>
    <row r="31" spans="1:12" s="1" customFormat="1">
      <c r="A31" s="46"/>
      <c r="B31" s="25"/>
      <c r="C31" s="58"/>
      <c r="D31" s="58"/>
      <c r="E31" s="24"/>
      <c r="F31" s="25" t="s">
        <v>402</v>
      </c>
      <c r="G31" s="26">
        <v>4567888</v>
      </c>
      <c r="H31" s="51"/>
      <c r="I31" s="26"/>
      <c r="J31" s="25"/>
      <c r="K31" s="31"/>
      <c r="L31" s="50"/>
    </row>
    <row r="32" spans="1:12" s="1" customFormat="1">
      <c r="A32" s="46"/>
      <c r="B32" s="25"/>
      <c r="C32" s="58"/>
      <c r="D32" s="58"/>
      <c r="E32" s="24"/>
      <c r="F32" s="25" t="s">
        <v>403</v>
      </c>
      <c r="G32" s="26">
        <v>4379561.59</v>
      </c>
      <c r="H32" s="26"/>
      <c r="I32" s="26"/>
      <c r="J32" s="25"/>
      <c r="K32" s="31"/>
      <c r="L32" s="50"/>
    </row>
    <row r="33" spans="1:12" s="1" customFormat="1">
      <c r="A33" s="46"/>
      <c r="B33" s="25"/>
      <c r="C33" s="58"/>
      <c r="D33" s="58"/>
      <c r="E33" s="24"/>
      <c r="F33" s="25" t="s">
        <v>242</v>
      </c>
      <c r="G33" s="26">
        <v>4722789</v>
      </c>
      <c r="H33" s="26"/>
      <c r="I33" s="26"/>
      <c r="J33" s="25"/>
      <c r="K33" s="31"/>
      <c r="L33" s="50"/>
    </row>
    <row r="34" spans="1:12" s="1" customFormat="1">
      <c r="A34" s="46"/>
      <c r="B34" s="25"/>
      <c r="C34" s="58"/>
      <c r="D34" s="58"/>
      <c r="E34" s="24"/>
      <c r="F34" s="25" t="s">
        <v>404</v>
      </c>
      <c r="G34" s="26">
        <v>4976000</v>
      </c>
      <c r="H34" s="26"/>
      <c r="I34" s="26"/>
      <c r="J34" s="25"/>
      <c r="K34" s="31"/>
      <c r="L34" s="50"/>
    </row>
    <row r="35" spans="1:12" s="1" customFormat="1">
      <c r="A35" s="46"/>
      <c r="B35" s="25"/>
      <c r="C35" s="58"/>
      <c r="D35" s="58"/>
      <c r="E35" s="24"/>
      <c r="F35" s="25" t="s">
        <v>405</v>
      </c>
      <c r="G35" s="26">
        <v>4330000</v>
      </c>
      <c r="H35" s="26"/>
      <c r="I35" s="26"/>
      <c r="J35" s="25"/>
      <c r="K35" s="31"/>
      <c r="L35" s="50"/>
    </row>
    <row r="36" spans="1:12" s="1" customFormat="1">
      <c r="A36" s="46"/>
      <c r="B36" s="25"/>
      <c r="C36" s="58"/>
      <c r="D36" s="58"/>
      <c r="E36" s="24"/>
      <c r="F36" s="136" t="s">
        <v>406</v>
      </c>
      <c r="G36" s="137">
        <v>4774444</v>
      </c>
      <c r="H36" s="24"/>
      <c r="I36" s="58"/>
      <c r="J36" s="25"/>
      <c r="K36" s="31"/>
      <c r="L36" s="50"/>
    </row>
    <row r="37" spans="1:12" s="1" customFormat="1">
      <c r="A37" s="46"/>
      <c r="B37" s="24"/>
      <c r="C37" s="122"/>
      <c r="D37" s="58"/>
      <c r="E37" s="24"/>
      <c r="F37" s="136" t="s">
        <v>234</v>
      </c>
      <c r="G37" s="137">
        <v>4199999</v>
      </c>
      <c r="H37" s="24"/>
      <c r="I37" s="58"/>
      <c r="J37" s="25"/>
      <c r="K37" s="31"/>
      <c r="L37" s="50"/>
    </row>
    <row r="38" spans="1:12" s="1" customFormat="1">
      <c r="A38" s="46"/>
      <c r="B38" s="24"/>
      <c r="C38" s="58"/>
      <c r="D38" s="58"/>
      <c r="E38" s="24"/>
      <c r="F38" s="136" t="s">
        <v>407</v>
      </c>
      <c r="G38" s="137">
        <v>5312500</v>
      </c>
      <c r="H38" s="24"/>
      <c r="I38" s="58"/>
      <c r="J38" s="25"/>
      <c r="K38" s="31"/>
      <c r="L38" s="50"/>
    </row>
    <row r="39" spans="1:12" s="1" customFormat="1">
      <c r="A39" s="46"/>
      <c r="B39" s="24"/>
      <c r="C39" s="58"/>
      <c r="D39" s="58"/>
      <c r="E39" s="24"/>
      <c r="F39" s="136" t="s">
        <v>150</v>
      </c>
      <c r="G39" s="137">
        <v>3950000</v>
      </c>
      <c r="H39" s="24"/>
      <c r="I39" s="58"/>
      <c r="J39" s="25"/>
      <c r="K39" s="31"/>
      <c r="L39" s="50"/>
    </row>
    <row r="40" spans="1:12" s="1" customFormat="1">
      <c r="A40" s="47"/>
      <c r="B40" s="29"/>
      <c r="C40" s="71"/>
      <c r="D40" s="71"/>
      <c r="E40" s="28"/>
      <c r="F40" s="159" t="s">
        <v>408</v>
      </c>
      <c r="G40" s="139">
        <v>5100000</v>
      </c>
      <c r="H40" s="29"/>
      <c r="I40" s="71"/>
      <c r="J40" s="29"/>
      <c r="K40" s="32"/>
      <c r="L40" s="72"/>
    </row>
    <row r="41" spans="1:12" s="1" customFormat="1" ht="72">
      <c r="A41" s="48">
        <v>23</v>
      </c>
      <c r="B41" s="37" t="s">
        <v>507</v>
      </c>
      <c r="C41" s="69">
        <v>598000</v>
      </c>
      <c r="D41" s="69">
        <v>480000</v>
      </c>
      <c r="E41" s="36" t="s">
        <v>2</v>
      </c>
      <c r="F41" s="37" t="s">
        <v>125</v>
      </c>
      <c r="G41" s="38">
        <v>447200</v>
      </c>
      <c r="H41" s="39" t="str">
        <f>F41</f>
        <v>ห้างหุ้นส่วนจำกัด เชียงรายเทคโนคอม</v>
      </c>
      <c r="I41" s="38">
        <f>G41</f>
        <v>447200</v>
      </c>
      <c r="J41" s="37" t="s">
        <v>41</v>
      </c>
      <c r="K41" s="40" t="s">
        <v>510</v>
      </c>
      <c r="L41" s="70">
        <v>244244</v>
      </c>
    </row>
    <row r="42" spans="1:12" s="1" customFormat="1">
      <c r="A42" s="46"/>
      <c r="B42" s="25"/>
      <c r="C42" s="58"/>
      <c r="D42" s="58"/>
      <c r="E42" s="24"/>
      <c r="F42" s="25" t="s">
        <v>508</v>
      </c>
      <c r="G42" s="26">
        <v>456560</v>
      </c>
      <c r="H42" s="51"/>
      <c r="I42" s="26"/>
      <c r="J42" s="25"/>
      <c r="K42" s="31"/>
      <c r="L42" s="50"/>
    </row>
    <row r="43" spans="1:12" s="1" customFormat="1">
      <c r="A43" s="47"/>
      <c r="B43" s="29"/>
      <c r="C43" s="71"/>
      <c r="D43" s="71"/>
      <c r="E43" s="28"/>
      <c r="F43" s="29" t="s">
        <v>509</v>
      </c>
      <c r="G43" s="30">
        <v>550000</v>
      </c>
      <c r="H43" s="68"/>
      <c r="I43" s="30"/>
      <c r="J43" s="29"/>
      <c r="K43" s="32"/>
      <c r="L43" s="72"/>
    </row>
    <row r="44" spans="1:12" s="1" customFormat="1" ht="36">
      <c r="A44" s="48">
        <v>24</v>
      </c>
      <c r="B44" s="160" t="s">
        <v>547</v>
      </c>
      <c r="C44" s="69">
        <v>147300</v>
      </c>
      <c r="D44" s="69">
        <v>146700</v>
      </c>
      <c r="E44" s="36" t="s">
        <v>2</v>
      </c>
      <c r="F44" s="154"/>
      <c r="G44" s="155"/>
      <c r="H44" s="38"/>
      <c r="I44" s="38"/>
      <c r="J44" s="37"/>
      <c r="K44" s="40"/>
      <c r="L44" s="74"/>
    </row>
    <row r="45" spans="1:12" s="1" customFormat="1" ht="162">
      <c r="A45" s="46"/>
      <c r="B45" s="24" t="s">
        <v>551</v>
      </c>
      <c r="C45" s="26">
        <v>15000</v>
      </c>
      <c r="D45" s="26">
        <v>14600</v>
      </c>
      <c r="E45" s="24"/>
      <c r="F45" s="136" t="s">
        <v>422</v>
      </c>
      <c r="G45" s="137">
        <v>13910</v>
      </c>
      <c r="H45" s="51" t="s">
        <v>422</v>
      </c>
      <c r="I45" s="26">
        <f>G45</f>
        <v>13910</v>
      </c>
      <c r="J45" s="25" t="s">
        <v>409</v>
      </c>
      <c r="K45" s="31" t="s">
        <v>550</v>
      </c>
      <c r="L45" s="50">
        <v>244246</v>
      </c>
    </row>
    <row r="46" spans="1:12" s="1" customFormat="1" ht="20.399999999999999">
      <c r="A46" s="46"/>
      <c r="B46" s="25"/>
      <c r="C46" s="26"/>
      <c r="D46" s="26"/>
      <c r="E46" s="24"/>
      <c r="F46" s="136" t="s">
        <v>548</v>
      </c>
      <c r="G46" s="137">
        <v>14000</v>
      </c>
      <c r="H46" s="51"/>
      <c r="I46" s="26"/>
      <c r="J46" s="161"/>
      <c r="K46" s="31"/>
      <c r="L46" s="50"/>
    </row>
    <row r="47" spans="1:12" s="1" customFormat="1">
      <c r="A47" s="46"/>
      <c r="B47" s="28"/>
      <c r="C47" s="30"/>
      <c r="D47" s="30"/>
      <c r="E47" s="28"/>
      <c r="F47" s="138" t="s">
        <v>549</v>
      </c>
      <c r="G47" s="139">
        <v>13800</v>
      </c>
      <c r="H47" s="68"/>
      <c r="I47" s="30"/>
      <c r="J47" s="29"/>
      <c r="K47" s="32"/>
      <c r="L47" s="66"/>
    </row>
    <row r="48" spans="1:12" s="1" customFormat="1" ht="162">
      <c r="A48" s="46"/>
      <c r="B48" s="24" t="s">
        <v>552</v>
      </c>
      <c r="C48" s="26">
        <v>118500</v>
      </c>
      <c r="D48" s="26">
        <v>118500</v>
      </c>
      <c r="E48" s="24"/>
      <c r="F48" s="136" t="s">
        <v>421</v>
      </c>
      <c r="G48" s="137">
        <v>81000</v>
      </c>
      <c r="H48" s="121" t="s">
        <v>422</v>
      </c>
      <c r="I48" s="26">
        <f>G49</f>
        <v>64200</v>
      </c>
      <c r="J48" s="25" t="s">
        <v>409</v>
      </c>
      <c r="K48" s="31" t="s">
        <v>550</v>
      </c>
      <c r="L48" s="50">
        <v>244246</v>
      </c>
    </row>
    <row r="49" spans="1:12" s="1" customFormat="1">
      <c r="A49" s="46"/>
      <c r="B49" s="24"/>
      <c r="C49" s="26"/>
      <c r="D49" s="26"/>
      <c r="E49" s="24"/>
      <c r="F49" s="24" t="s">
        <v>422</v>
      </c>
      <c r="G49" s="26">
        <v>64200</v>
      </c>
      <c r="H49" s="51"/>
      <c r="I49" s="26"/>
      <c r="J49" s="25"/>
      <c r="K49" s="31"/>
      <c r="L49" s="33"/>
    </row>
    <row r="50" spans="1:12" s="1" customFormat="1">
      <c r="A50" s="46"/>
      <c r="B50" s="24"/>
      <c r="C50" s="26"/>
      <c r="D50" s="26"/>
      <c r="E50" s="24"/>
      <c r="F50" s="24" t="s">
        <v>548</v>
      </c>
      <c r="G50" s="26">
        <v>90000</v>
      </c>
      <c r="H50" s="51"/>
      <c r="I50" s="26"/>
      <c r="J50" s="25"/>
      <c r="K50" s="31"/>
      <c r="L50" s="50"/>
    </row>
    <row r="51" spans="1:12" s="1" customFormat="1">
      <c r="A51" s="46"/>
      <c r="B51" s="28"/>
      <c r="C51" s="30"/>
      <c r="D51" s="30"/>
      <c r="E51" s="28"/>
      <c r="F51" s="29" t="s">
        <v>549</v>
      </c>
      <c r="G51" s="30">
        <v>99750</v>
      </c>
      <c r="H51" s="68"/>
      <c r="I51" s="30"/>
      <c r="J51" s="29"/>
      <c r="K51" s="32"/>
      <c r="L51" s="72"/>
    </row>
    <row r="52" spans="1:12" s="1" customFormat="1" ht="162">
      <c r="A52" s="46"/>
      <c r="B52" s="24" t="s">
        <v>553</v>
      </c>
      <c r="C52" s="26">
        <v>13800</v>
      </c>
      <c r="D52" s="26">
        <v>13600</v>
      </c>
      <c r="E52" s="24"/>
      <c r="F52" s="25" t="s">
        <v>422</v>
      </c>
      <c r="G52" s="26">
        <v>13482</v>
      </c>
      <c r="H52" s="121" t="s">
        <v>422</v>
      </c>
      <c r="I52" s="26">
        <f>G52</f>
        <v>13482</v>
      </c>
      <c r="J52" s="25" t="s">
        <v>409</v>
      </c>
      <c r="K52" s="31" t="s">
        <v>550</v>
      </c>
      <c r="L52" s="50">
        <v>244246</v>
      </c>
    </row>
    <row r="53" spans="1:12" s="1" customFormat="1">
      <c r="A53" s="46"/>
      <c r="B53" s="24"/>
      <c r="C53" s="26"/>
      <c r="D53" s="26"/>
      <c r="E53" s="24"/>
      <c r="F53" s="25" t="s">
        <v>548</v>
      </c>
      <c r="G53" s="26">
        <v>13000</v>
      </c>
      <c r="H53" s="51"/>
      <c r="I53" s="26"/>
      <c r="J53" s="25"/>
      <c r="K53" s="31"/>
      <c r="L53" s="50"/>
    </row>
    <row r="54" spans="1:12" s="1" customFormat="1">
      <c r="A54" s="47"/>
      <c r="B54" s="28"/>
      <c r="C54" s="71"/>
      <c r="D54" s="71"/>
      <c r="E54" s="28"/>
      <c r="F54" s="29" t="s">
        <v>549</v>
      </c>
      <c r="G54" s="30">
        <v>13400</v>
      </c>
      <c r="H54" s="68"/>
      <c r="I54" s="30"/>
      <c r="J54" s="29"/>
      <c r="K54" s="32"/>
      <c r="L54" s="72"/>
    </row>
    <row r="55" spans="1:12" s="1" customFormat="1" ht="72">
      <c r="A55" s="46">
        <v>25</v>
      </c>
      <c r="B55" s="25" t="s">
        <v>511</v>
      </c>
      <c r="C55" s="58">
        <v>1100000</v>
      </c>
      <c r="D55" s="58">
        <v>1050000</v>
      </c>
      <c r="E55" s="24" t="s">
        <v>2</v>
      </c>
      <c r="F55" s="25" t="s">
        <v>512</v>
      </c>
      <c r="G55" s="26">
        <v>795000</v>
      </c>
      <c r="H55" s="51" t="str">
        <f>F55</f>
        <v>บริษัท แอดวานซ์ ไวร์เลส เน็ทเวอร์ค จำกัด</v>
      </c>
      <c r="I55" s="26">
        <f>G55</f>
        <v>795000</v>
      </c>
      <c r="J55" s="25" t="s">
        <v>41</v>
      </c>
      <c r="K55" s="31" t="s">
        <v>515</v>
      </c>
      <c r="L55" s="50">
        <v>244258</v>
      </c>
    </row>
    <row r="56" spans="1:12" s="1" customFormat="1">
      <c r="A56" s="46"/>
      <c r="B56" s="25"/>
      <c r="C56" s="58"/>
      <c r="D56" s="58"/>
      <c r="E56" s="24"/>
      <c r="F56" s="25" t="s">
        <v>513</v>
      </c>
      <c r="G56" s="26">
        <v>877000</v>
      </c>
      <c r="H56" s="51"/>
      <c r="I56" s="26"/>
      <c r="J56" s="25"/>
      <c r="K56" s="31"/>
      <c r="L56" s="50"/>
    </row>
    <row r="57" spans="1:12" s="1" customFormat="1" ht="36">
      <c r="A57" s="47"/>
      <c r="B57" s="29"/>
      <c r="C57" s="71"/>
      <c r="D57" s="71"/>
      <c r="E57" s="28"/>
      <c r="F57" s="29" t="s">
        <v>514</v>
      </c>
      <c r="G57" s="30">
        <v>890000</v>
      </c>
      <c r="H57" s="68"/>
      <c r="I57" s="30"/>
      <c r="J57" s="29"/>
      <c r="K57" s="32"/>
      <c r="L57" s="72"/>
    </row>
    <row r="58" spans="1:12" s="1" customFormat="1" ht="72">
      <c r="A58" s="47">
        <v>26</v>
      </c>
      <c r="B58" s="29" t="s">
        <v>520</v>
      </c>
      <c r="C58" s="71">
        <v>2124000</v>
      </c>
      <c r="D58" s="71">
        <v>2124000</v>
      </c>
      <c r="E58" s="28" t="s">
        <v>2</v>
      </c>
      <c r="F58" s="29" t="s">
        <v>521</v>
      </c>
      <c r="G58" s="30">
        <v>2120000</v>
      </c>
      <c r="H58" s="68" t="s">
        <v>521</v>
      </c>
      <c r="I58" s="30">
        <v>2118000</v>
      </c>
      <c r="J58" s="29" t="s">
        <v>41</v>
      </c>
      <c r="K58" s="32" t="s">
        <v>522</v>
      </c>
      <c r="L58" s="72">
        <v>244258</v>
      </c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83"/>
      <c r="E62" s="80"/>
      <c r="F62" s="84"/>
      <c r="G62" s="83"/>
      <c r="H62" s="84"/>
      <c r="I62" s="83"/>
      <c r="J62" s="87"/>
      <c r="K62" s="85"/>
      <c r="L62" s="86"/>
    </row>
    <row r="63" spans="1:12" ht="23.4">
      <c r="C63" s="77"/>
      <c r="D63" s="11"/>
      <c r="E63" s="80"/>
      <c r="F63" s="84"/>
      <c r="G63" s="83"/>
      <c r="H63" s="84"/>
      <c r="I63" s="83"/>
      <c r="J63" s="87"/>
      <c r="K63" s="85"/>
      <c r="L63" s="86"/>
    </row>
    <row r="64" spans="1:12" ht="23.4">
      <c r="C64" s="77"/>
      <c r="D64" s="11"/>
      <c r="E64" s="80"/>
      <c r="F64" s="84"/>
      <c r="G64" s="83"/>
      <c r="H64" s="84"/>
      <c r="I64" s="83"/>
      <c r="J64" s="87"/>
      <c r="K64" s="85"/>
      <c r="L64" s="86"/>
    </row>
    <row r="65" spans="3:12" ht="23.4">
      <c r="C65" s="11"/>
      <c r="D65" s="11"/>
      <c r="E65" s="80"/>
      <c r="F65" s="84"/>
      <c r="G65" s="83"/>
      <c r="H65" s="84"/>
      <c r="I65" s="83"/>
      <c r="J65" s="87"/>
      <c r="K65" s="85"/>
      <c r="L65" s="86"/>
    </row>
    <row r="66" spans="3:12" ht="23.4">
      <c r="C66" s="76"/>
      <c r="D66" s="11"/>
      <c r="E66" s="80"/>
      <c r="F66" s="84"/>
      <c r="G66" s="83"/>
      <c r="H66" s="84"/>
      <c r="I66" s="83"/>
      <c r="J66" s="87"/>
      <c r="K66" s="85"/>
      <c r="L66" s="86"/>
    </row>
    <row r="67" spans="3:12" ht="23.4">
      <c r="C67" s="76"/>
      <c r="D67" s="11"/>
      <c r="E67" s="80"/>
      <c r="F67" s="84"/>
      <c r="G67" s="83"/>
      <c r="H67" s="84"/>
      <c r="I67" s="83"/>
      <c r="J67" s="87"/>
      <c r="K67" s="85"/>
      <c r="L67" s="86"/>
    </row>
    <row r="68" spans="3:12" ht="23.4">
      <c r="C68" s="76"/>
      <c r="D68" s="11"/>
      <c r="E68" s="80"/>
      <c r="F68" s="84"/>
      <c r="G68" s="83"/>
      <c r="H68" s="84"/>
      <c r="I68" s="83"/>
      <c r="J68" s="87"/>
      <c r="K68" s="85"/>
      <c r="L68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563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564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ht="36">
      <c r="A9" s="6">
        <v>1</v>
      </c>
      <c r="B9" s="4" t="s">
        <v>607</v>
      </c>
      <c r="C9" s="67">
        <v>5100</v>
      </c>
      <c r="D9" s="67">
        <f>C9</f>
        <v>5100</v>
      </c>
      <c r="E9" s="5" t="s">
        <v>3</v>
      </c>
      <c r="F9" s="162" t="s">
        <v>125</v>
      </c>
      <c r="G9" s="3">
        <f t="shared" ref="G9:G14" si="0">D9</f>
        <v>5100</v>
      </c>
      <c r="H9" s="73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29</v>
      </c>
      <c r="K9" s="35" t="s">
        <v>608</v>
      </c>
      <c r="L9" s="43">
        <v>244228</v>
      </c>
    </row>
    <row r="10" spans="1:12" ht="36">
      <c r="A10" s="6">
        <v>2</v>
      </c>
      <c r="B10" s="4" t="s">
        <v>605</v>
      </c>
      <c r="C10" s="67">
        <v>12086</v>
      </c>
      <c r="D10" s="67">
        <f>C10</f>
        <v>12086</v>
      </c>
      <c r="E10" s="5" t="s">
        <v>3</v>
      </c>
      <c r="F10" s="162" t="str">
        <f>H15</f>
        <v>ห้างหุ้นส่วนจำกัด เชียงรายสุวรรณการค้า</v>
      </c>
      <c r="G10" s="3">
        <f t="shared" si="0"/>
        <v>12086</v>
      </c>
      <c r="H10" s="73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29</v>
      </c>
      <c r="K10" s="35" t="s">
        <v>606</v>
      </c>
      <c r="L10" s="43">
        <v>244229</v>
      </c>
    </row>
    <row r="11" spans="1:12" ht="36">
      <c r="A11" s="6">
        <v>3</v>
      </c>
      <c r="B11" s="4" t="s">
        <v>601</v>
      </c>
      <c r="C11" s="67">
        <v>22990</v>
      </c>
      <c r="D11" s="67">
        <v>22900</v>
      </c>
      <c r="E11" s="5" t="s">
        <v>3</v>
      </c>
      <c r="F11" s="4" t="s">
        <v>125</v>
      </c>
      <c r="G11" s="3">
        <f t="shared" si="0"/>
        <v>22900</v>
      </c>
      <c r="H11" s="73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29</v>
      </c>
      <c r="K11" s="35" t="s">
        <v>602</v>
      </c>
      <c r="L11" s="43">
        <v>244230</v>
      </c>
    </row>
    <row r="12" spans="1:12" ht="36">
      <c r="A12" s="6">
        <v>4</v>
      </c>
      <c r="B12" s="4" t="s">
        <v>603</v>
      </c>
      <c r="C12" s="67">
        <v>3580</v>
      </c>
      <c r="D12" s="67">
        <f>C12</f>
        <v>3580</v>
      </c>
      <c r="E12" s="5" t="s">
        <v>3</v>
      </c>
      <c r="F12" s="4" t="s">
        <v>467</v>
      </c>
      <c r="G12" s="3">
        <f t="shared" si="0"/>
        <v>3580</v>
      </c>
      <c r="H12" s="73" t="str">
        <f t="shared" si="1"/>
        <v>ร้านเอกนรินทร์ กิจรุ่งเรือง</v>
      </c>
      <c r="I12" s="3">
        <f t="shared" si="1"/>
        <v>3580</v>
      </c>
      <c r="J12" s="4" t="s">
        <v>29</v>
      </c>
      <c r="K12" s="35" t="s">
        <v>604</v>
      </c>
      <c r="L12" s="43">
        <v>244230</v>
      </c>
    </row>
    <row r="13" spans="1:12" ht="36">
      <c r="A13" s="6">
        <v>5</v>
      </c>
      <c r="B13" s="4" t="s">
        <v>598</v>
      </c>
      <c r="C13" s="67">
        <v>3500</v>
      </c>
      <c r="D13" s="67">
        <v>3500</v>
      </c>
      <c r="E13" s="5" t="s">
        <v>3</v>
      </c>
      <c r="F13" s="4" t="s">
        <v>234</v>
      </c>
      <c r="G13" s="3">
        <f t="shared" si="0"/>
        <v>3500</v>
      </c>
      <c r="H13" s="73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29</v>
      </c>
      <c r="K13" s="35" t="s">
        <v>599</v>
      </c>
      <c r="L13" s="43">
        <v>244237</v>
      </c>
    </row>
    <row r="14" spans="1:12" ht="36">
      <c r="A14" s="6">
        <v>6</v>
      </c>
      <c r="B14" s="4" t="s">
        <v>505</v>
      </c>
      <c r="C14" s="67">
        <v>9160</v>
      </c>
      <c r="D14" s="67">
        <v>9160</v>
      </c>
      <c r="E14" s="5" t="s">
        <v>3</v>
      </c>
      <c r="F14" s="4" t="s">
        <v>496</v>
      </c>
      <c r="G14" s="3">
        <f t="shared" si="0"/>
        <v>9160</v>
      </c>
      <c r="H14" s="73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29</v>
      </c>
      <c r="K14" s="35" t="s">
        <v>600</v>
      </c>
      <c r="L14" s="43">
        <v>244237</v>
      </c>
    </row>
    <row r="15" spans="1:12" ht="36">
      <c r="A15" s="6">
        <v>7</v>
      </c>
      <c r="B15" s="4" t="s">
        <v>596</v>
      </c>
      <c r="C15" s="67">
        <v>47405</v>
      </c>
      <c r="D15" s="67">
        <f>C15</f>
        <v>47405</v>
      </c>
      <c r="E15" s="5" t="s">
        <v>3</v>
      </c>
      <c r="F15" s="4" t="s">
        <v>121</v>
      </c>
      <c r="G15" s="3">
        <v>47405</v>
      </c>
      <c r="H15" s="73" t="s">
        <v>121</v>
      </c>
      <c r="I15" s="3">
        <v>47405</v>
      </c>
      <c r="J15" s="4" t="s">
        <v>29</v>
      </c>
      <c r="K15" s="35" t="s">
        <v>597</v>
      </c>
      <c r="L15" s="43">
        <v>244239</v>
      </c>
    </row>
    <row r="16" spans="1:12" ht="36">
      <c r="A16" s="6">
        <v>8</v>
      </c>
      <c r="B16" s="4" t="s">
        <v>580</v>
      </c>
      <c r="C16" s="67">
        <v>58313</v>
      </c>
      <c r="D16" s="67">
        <v>58313</v>
      </c>
      <c r="E16" s="5" t="s">
        <v>3</v>
      </c>
      <c r="F16" s="4" t="s">
        <v>121</v>
      </c>
      <c r="G16" s="3">
        <f>D16</f>
        <v>58313</v>
      </c>
      <c r="H16" s="73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29</v>
      </c>
      <c r="K16" s="35" t="s">
        <v>581</v>
      </c>
      <c r="L16" s="43">
        <v>244253</v>
      </c>
    </row>
    <row r="17" spans="1:12" s="1" customFormat="1" ht="54">
      <c r="A17" s="48">
        <v>9</v>
      </c>
      <c r="B17" s="37" t="s">
        <v>565</v>
      </c>
      <c r="C17" s="69">
        <v>528600</v>
      </c>
      <c r="D17" s="69">
        <v>528600</v>
      </c>
      <c r="E17" s="37" t="s">
        <v>25</v>
      </c>
      <c r="F17" s="37" t="s">
        <v>566</v>
      </c>
      <c r="G17" s="38">
        <v>519790</v>
      </c>
      <c r="H17" s="39" t="str">
        <f>F19</f>
        <v>ดวงตะวัน / ดวงตะวัน คัลเลอร์แล็บ</v>
      </c>
      <c r="I17" s="38">
        <f>G19</f>
        <v>510980</v>
      </c>
      <c r="J17" s="37" t="s">
        <v>569</v>
      </c>
      <c r="K17" s="40" t="s">
        <v>570</v>
      </c>
      <c r="L17" s="70">
        <v>244257</v>
      </c>
    </row>
    <row r="18" spans="1:12" s="1" customFormat="1">
      <c r="A18" s="46"/>
      <c r="B18" s="25"/>
      <c r="C18" s="58"/>
      <c r="D18" s="58"/>
      <c r="E18" s="24"/>
      <c r="F18" s="25" t="s">
        <v>567</v>
      </c>
      <c r="G18" s="26">
        <v>517147</v>
      </c>
      <c r="H18" s="51"/>
      <c r="I18" s="26"/>
      <c r="J18" s="25"/>
      <c r="K18" s="31"/>
      <c r="L18" s="50"/>
    </row>
    <row r="19" spans="1:12" s="1" customFormat="1">
      <c r="A19" s="47"/>
      <c r="B19" s="29"/>
      <c r="C19" s="71"/>
      <c r="D19" s="71"/>
      <c r="E19" s="28"/>
      <c r="F19" s="29" t="s">
        <v>568</v>
      </c>
      <c r="G19" s="30">
        <v>510980</v>
      </c>
      <c r="H19" s="68"/>
      <c r="I19" s="30"/>
      <c r="J19" s="29"/>
      <c r="K19" s="32"/>
      <c r="L19" s="72"/>
    </row>
    <row r="20" spans="1:12" ht="54">
      <c r="A20" s="46">
        <v>10</v>
      </c>
      <c r="B20" s="25" t="s">
        <v>575</v>
      </c>
      <c r="C20" s="58">
        <v>704800</v>
      </c>
      <c r="D20" s="58">
        <v>536200</v>
      </c>
      <c r="E20" s="25" t="s">
        <v>25</v>
      </c>
      <c r="F20" s="25" t="s">
        <v>576</v>
      </c>
      <c r="G20" s="26">
        <v>536200</v>
      </c>
      <c r="H20" s="25" t="s">
        <v>576</v>
      </c>
      <c r="I20" s="26">
        <v>536200</v>
      </c>
      <c r="J20" s="25" t="s">
        <v>569</v>
      </c>
      <c r="K20" s="31" t="s">
        <v>579</v>
      </c>
      <c r="L20" s="50">
        <v>244257</v>
      </c>
    </row>
    <row r="21" spans="1:12">
      <c r="A21" s="46"/>
      <c r="B21" s="25"/>
      <c r="C21" s="58"/>
      <c r="D21" s="58"/>
      <c r="E21" s="24"/>
      <c r="F21" s="25" t="s">
        <v>577</v>
      </c>
      <c r="G21" s="26">
        <v>797100</v>
      </c>
      <c r="H21" s="51"/>
      <c r="I21" s="26"/>
      <c r="J21" s="25"/>
      <c r="K21" s="31"/>
      <c r="L21" s="50"/>
    </row>
    <row r="22" spans="1:12">
      <c r="A22" s="47"/>
      <c r="B22" s="29"/>
      <c r="C22" s="71"/>
      <c r="D22" s="71"/>
      <c r="E22" s="28"/>
      <c r="F22" s="29" t="s">
        <v>578</v>
      </c>
      <c r="G22" s="30">
        <v>792900</v>
      </c>
      <c r="H22" s="68"/>
      <c r="I22" s="30"/>
      <c r="J22" s="29"/>
      <c r="K22" s="32"/>
      <c r="L22" s="72"/>
    </row>
    <row r="23" spans="1:12" ht="72">
      <c r="A23" s="6">
        <v>11</v>
      </c>
      <c r="B23" s="4" t="s">
        <v>582</v>
      </c>
      <c r="C23" s="67">
        <v>1290920</v>
      </c>
      <c r="D23" s="67">
        <v>1290920</v>
      </c>
      <c r="E23" s="4" t="s">
        <v>583</v>
      </c>
      <c r="F23" s="4" t="s">
        <v>584</v>
      </c>
      <c r="G23" s="3">
        <f>D23</f>
        <v>1290920</v>
      </c>
      <c r="H23" s="73" t="str">
        <f>F23</f>
        <v>บริษัท เชียงใหม่ ธรี เซอร์วิส จำกัด</v>
      </c>
      <c r="I23" s="3">
        <f>G23</f>
        <v>1290920</v>
      </c>
      <c r="J23" s="164" t="s">
        <v>29</v>
      </c>
      <c r="K23" s="35" t="s">
        <v>585</v>
      </c>
      <c r="L23" s="43">
        <v>244258</v>
      </c>
    </row>
    <row r="24" spans="1:12" s="1" customFormat="1" ht="72">
      <c r="A24" s="46">
        <v>12</v>
      </c>
      <c r="B24" s="25" t="s">
        <v>571</v>
      </c>
      <c r="C24" s="58">
        <v>500000</v>
      </c>
      <c r="D24" s="58">
        <v>500000</v>
      </c>
      <c r="E24" s="24" t="s">
        <v>2</v>
      </c>
      <c r="F24" s="25" t="s">
        <v>574</v>
      </c>
      <c r="G24" s="26">
        <v>499000</v>
      </c>
      <c r="H24" s="51" t="s">
        <v>572</v>
      </c>
      <c r="I24" s="26">
        <f>G25</f>
        <v>479000</v>
      </c>
      <c r="J24" s="131" t="s">
        <v>41</v>
      </c>
      <c r="K24" s="31" t="s">
        <v>573</v>
      </c>
      <c r="L24" s="50">
        <v>244267</v>
      </c>
    </row>
    <row r="25" spans="1:12">
      <c r="A25" s="47"/>
      <c r="B25" s="29"/>
      <c r="C25" s="71"/>
      <c r="D25" s="71"/>
      <c r="E25" s="28"/>
      <c r="F25" s="29" t="s">
        <v>572</v>
      </c>
      <c r="G25" s="30">
        <v>479000</v>
      </c>
      <c r="H25" s="68"/>
      <c r="I25" s="30"/>
      <c r="J25" s="29"/>
      <c r="K25" s="32"/>
      <c r="L25" s="72"/>
    </row>
    <row r="26" spans="1:12" ht="72">
      <c r="A26" s="46">
        <v>13</v>
      </c>
      <c r="B26" s="25" t="s">
        <v>586</v>
      </c>
      <c r="C26" s="58">
        <v>976898</v>
      </c>
      <c r="D26" s="58">
        <v>976000</v>
      </c>
      <c r="E26" s="24" t="s">
        <v>2</v>
      </c>
      <c r="F26" s="25" t="s">
        <v>587</v>
      </c>
      <c r="G26" s="26">
        <v>722250</v>
      </c>
      <c r="H26" s="51" t="s">
        <v>591</v>
      </c>
      <c r="I26" s="26">
        <v>719624.53</v>
      </c>
      <c r="J26" s="25" t="s">
        <v>41</v>
      </c>
      <c r="K26" s="31" t="s">
        <v>595</v>
      </c>
      <c r="L26" s="50">
        <v>244293</v>
      </c>
    </row>
    <row r="27" spans="1:12">
      <c r="A27" s="46"/>
      <c r="B27" s="163"/>
      <c r="C27" s="58"/>
      <c r="D27" s="58"/>
      <c r="E27" s="24"/>
      <c r="F27" s="25" t="s">
        <v>242</v>
      </c>
      <c r="G27" s="26">
        <v>843789</v>
      </c>
      <c r="H27" s="51"/>
      <c r="I27" s="26"/>
      <c r="J27" s="25"/>
      <c r="K27" s="31"/>
      <c r="L27" s="50"/>
    </row>
    <row r="28" spans="1:12">
      <c r="A28" s="46"/>
      <c r="B28" s="25"/>
      <c r="C28" s="58"/>
      <c r="D28" s="58"/>
      <c r="E28" s="24"/>
      <c r="F28" s="25" t="s">
        <v>588</v>
      </c>
      <c r="G28" s="26">
        <v>934797</v>
      </c>
      <c r="H28" s="51"/>
      <c r="I28" s="26"/>
      <c r="J28" s="25"/>
      <c r="K28" s="31"/>
      <c r="L28" s="50"/>
    </row>
    <row r="29" spans="1:12">
      <c r="A29" s="46"/>
      <c r="B29" s="25"/>
      <c r="C29" s="58"/>
      <c r="D29" s="58"/>
      <c r="E29" s="24"/>
      <c r="F29" s="25" t="s">
        <v>589</v>
      </c>
      <c r="G29" s="26">
        <v>779576.23</v>
      </c>
      <c r="H29" s="51"/>
      <c r="I29" s="26"/>
      <c r="J29" s="25"/>
      <c r="K29" s="31"/>
      <c r="L29" s="50"/>
    </row>
    <row r="30" spans="1:12">
      <c r="A30" s="46"/>
      <c r="B30" s="25"/>
      <c r="C30" s="58"/>
      <c r="D30" s="58"/>
      <c r="E30" s="24"/>
      <c r="F30" s="25" t="s">
        <v>590</v>
      </c>
      <c r="G30" s="26">
        <v>795000</v>
      </c>
      <c r="H30" s="51"/>
      <c r="I30" s="26"/>
      <c r="J30" s="25"/>
      <c r="K30" s="31"/>
      <c r="L30" s="50"/>
    </row>
    <row r="31" spans="1:12">
      <c r="A31" s="46"/>
      <c r="B31" s="25"/>
      <c r="C31" s="58"/>
      <c r="D31" s="58"/>
      <c r="E31" s="24"/>
      <c r="F31" s="25" t="s">
        <v>591</v>
      </c>
      <c r="G31" s="26">
        <v>719624.53</v>
      </c>
      <c r="H31" s="51"/>
      <c r="I31" s="26"/>
      <c r="J31" s="25"/>
      <c r="K31" s="31"/>
      <c r="L31" s="50"/>
    </row>
    <row r="32" spans="1:12">
      <c r="A32" s="46"/>
      <c r="B32" s="25"/>
      <c r="C32" s="58"/>
      <c r="D32" s="58"/>
      <c r="E32" s="24"/>
      <c r="F32" s="25" t="s">
        <v>592</v>
      </c>
      <c r="G32" s="26">
        <v>933459.6</v>
      </c>
      <c r="H32" s="51"/>
      <c r="I32" s="26"/>
      <c r="J32" s="25"/>
      <c r="K32" s="31"/>
      <c r="L32" s="50"/>
    </row>
    <row r="33" spans="1:12">
      <c r="A33" s="46"/>
      <c r="B33" s="25"/>
      <c r="C33" s="58"/>
      <c r="D33" s="58"/>
      <c r="E33" s="24"/>
      <c r="F33" s="25" t="s">
        <v>593</v>
      </c>
      <c r="G33" s="26">
        <v>765000</v>
      </c>
      <c r="H33" s="51"/>
      <c r="I33" s="26"/>
      <c r="J33" s="25"/>
      <c r="K33" s="31"/>
      <c r="L33" s="50"/>
    </row>
    <row r="34" spans="1:12">
      <c r="A34" s="47"/>
      <c r="B34" s="29"/>
      <c r="C34" s="71"/>
      <c r="D34" s="71"/>
      <c r="E34" s="28"/>
      <c r="F34" s="29" t="s">
        <v>594</v>
      </c>
      <c r="G34" s="30">
        <v>749000</v>
      </c>
      <c r="H34" s="68"/>
      <c r="I34" s="30"/>
      <c r="J34" s="29"/>
      <c r="K34" s="32"/>
      <c r="L34" s="72"/>
    </row>
    <row r="35" spans="1:12">
      <c r="B35" s="90"/>
      <c r="C35" s="91"/>
      <c r="D35" s="91"/>
      <c r="E35" s="1"/>
      <c r="F35" s="90"/>
      <c r="G35" s="92"/>
      <c r="H35" s="93"/>
      <c r="I35" s="92"/>
      <c r="J35" s="90"/>
      <c r="K35" s="94"/>
      <c r="L35" s="79"/>
    </row>
    <row r="36" spans="1:12">
      <c r="B36" s="90"/>
      <c r="C36" s="91"/>
      <c r="D36" s="91"/>
      <c r="E36" s="1"/>
      <c r="F36" s="90"/>
      <c r="G36" s="92"/>
      <c r="H36" s="93"/>
      <c r="I36" s="92"/>
      <c r="J36" s="90"/>
      <c r="K36" s="94"/>
      <c r="L36" s="79"/>
    </row>
    <row r="37" spans="1:12">
      <c r="B37" s="90"/>
      <c r="C37" s="91"/>
      <c r="D37" s="91"/>
      <c r="E37" s="1"/>
      <c r="F37" s="90"/>
      <c r="G37" s="92"/>
      <c r="H37" s="93"/>
      <c r="I37" s="92"/>
      <c r="J37" s="90"/>
      <c r="K37" s="94"/>
      <c r="L37" s="79"/>
    </row>
    <row r="38" spans="1:12">
      <c r="B38" s="90"/>
      <c r="C38" s="91"/>
      <c r="D38" s="91"/>
      <c r="E38" s="1"/>
      <c r="F38" s="90"/>
      <c r="G38" s="92"/>
      <c r="H38" s="93"/>
      <c r="I38" s="92"/>
      <c r="J38" s="90"/>
      <c r="K38" s="94"/>
      <c r="L38" s="79"/>
    </row>
    <row r="39" spans="1:12" s="1" customFormat="1">
      <c r="A39" s="10"/>
      <c r="B39" s="90"/>
      <c r="C39" s="91"/>
      <c r="D39" s="91"/>
      <c r="F39" s="90"/>
      <c r="G39" s="92"/>
      <c r="H39" s="92"/>
      <c r="I39" s="92"/>
      <c r="J39" s="90"/>
      <c r="K39" s="94"/>
      <c r="L39" s="79"/>
    </row>
    <row r="40" spans="1:12" s="1" customFormat="1">
      <c r="A40" s="10"/>
      <c r="B40" s="90"/>
      <c r="C40" s="91"/>
      <c r="D40" s="91"/>
      <c r="F40" s="90"/>
      <c r="G40" s="92"/>
      <c r="H40" s="92"/>
      <c r="I40" s="92"/>
      <c r="J40" s="90"/>
      <c r="K40" s="94"/>
      <c r="L40" s="79"/>
    </row>
    <row r="41" spans="1:12" s="1" customFormat="1">
      <c r="A41" s="10"/>
      <c r="B41" s="90"/>
      <c r="C41" s="91"/>
      <c r="D41" s="91"/>
      <c r="F41" s="90"/>
      <c r="G41" s="92"/>
      <c r="H41" s="92"/>
      <c r="I41" s="92"/>
      <c r="J41" s="90"/>
      <c r="K41" s="94"/>
      <c r="L41" s="79"/>
    </row>
    <row r="42" spans="1:12" s="1" customFormat="1">
      <c r="A42" s="10"/>
      <c r="B42" s="90"/>
      <c r="C42" s="91"/>
      <c r="D42" s="91"/>
      <c r="F42" s="90"/>
      <c r="G42" s="92"/>
      <c r="H42" s="92"/>
      <c r="I42" s="92"/>
      <c r="J42" s="90"/>
      <c r="K42" s="94"/>
      <c r="L42" s="79"/>
    </row>
    <row r="43" spans="1:12" s="1" customFormat="1" ht="23.4">
      <c r="A43" s="10"/>
      <c r="B43" s="90"/>
      <c r="C43" s="91"/>
      <c r="D43" s="91"/>
      <c r="F43" s="97"/>
      <c r="G43" s="98"/>
      <c r="H43" s="99"/>
      <c r="I43" s="100"/>
      <c r="J43" s="101"/>
      <c r="K43" s="94"/>
      <c r="L43" s="79"/>
    </row>
    <row r="44" spans="1:12" ht="23.4">
      <c r="C44" s="81"/>
      <c r="D44" s="102"/>
      <c r="F44" s="103"/>
      <c r="G44" s="104"/>
      <c r="H44" s="105"/>
      <c r="I44" s="102"/>
      <c r="J44" s="101"/>
      <c r="L44" s="79"/>
    </row>
    <row r="45" spans="1:12" ht="23.4">
      <c r="C45" s="77"/>
      <c r="D45" s="102"/>
      <c r="F45" s="103"/>
      <c r="G45" s="104"/>
      <c r="H45" s="105"/>
      <c r="I45" s="102"/>
      <c r="J45" s="101"/>
      <c r="L45" s="79"/>
    </row>
    <row r="46" spans="1:12" ht="23.4">
      <c r="C46" s="77"/>
      <c r="D46" s="102"/>
      <c r="F46" s="103"/>
      <c r="G46" s="104"/>
      <c r="H46" s="105"/>
      <c r="I46" s="102"/>
      <c r="J46" s="101"/>
      <c r="L46" s="79"/>
    </row>
    <row r="47" spans="1:12" s="1" customFormat="1" ht="23.4">
      <c r="A47" s="10"/>
      <c r="B47" s="90"/>
      <c r="C47" s="91"/>
      <c r="D47" s="100"/>
      <c r="F47" s="106"/>
      <c r="G47" s="98"/>
      <c r="H47" s="101"/>
      <c r="I47" s="100"/>
      <c r="J47" s="101"/>
      <c r="K47" s="94"/>
      <c r="L47" s="79"/>
    </row>
    <row r="48" spans="1:12" s="1" customFormat="1">
      <c r="A48" s="10"/>
      <c r="B48" s="108"/>
      <c r="C48" s="91"/>
      <c r="D48" s="91"/>
      <c r="F48" s="97"/>
      <c r="G48" s="98"/>
      <c r="H48" s="107"/>
      <c r="I48" s="107"/>
      <c r="J48" s="90"/>
      <c r="K48" s="94"/>
      <c r="L48" s="9"/>
    </row>
    <row r="49" spans="1:12" s="1" customFormat="1">
      <c r="A49" s="10"/>
      <c r="C49" s="107"/>
      <c r="D49" s="107"/>
      <c r="F49" s="97"/>
      <c r="G49" s="98"/>
      <c r="H49" s="109"/>
      <c r="I49" s="107"/>
      <c r="J49" s="90"/>
      <c r="K49" s="94"/>
      <c r="L49" s="79"/>
    </row>
    <row r="50" spans="1:12">
      <c r="B50" s="13"/>
      <c r="C50" s="11"/>
      <c r="D50" s="11"/>
      <c r="F50" s="103"/>
      <c r="G50" s="104"/>
      <c r="H50" s="89"/>
      <c r="J50" s="101"/>
      <c r="L50" s="79"/>
    </row>
    <row r="51" spans="1:12">
      <c r="C51" s="11"/>
      <c r="D51" s="11"/>
      <c r="F51" s="103"/>
      <c r="G51" s="104"/>
      <c r="H51" s="89"/>
    </row>
    <row r="52" spans="1:12" s="1" customFormat="1">
      <c r="A52" s="10"/>
      <c r="C52" s="107"/>
      <c r="D52" s="107"/>
      <c r="F52" s="97"/>
      <c r="G52" s="98"/>
      <c r="H52" s="110"/>
      <c r="I52" s="107"/>
      <c r="J52" s="90"/>
      <c r="K52" s="94"/>
      <c r="L52" s="79"/>
    </row>
    <row r="53" spans="1:12" s="1" customFormat="1">
      <c r="A53" s="10"/>
      <c r="C53" s="107"/>
      <c r="D53" s="107"/>
      <c r="G53" s="107"/>
      <c r="H53" s="109"/>
      <c r="I53" s="107"/>
      <c r="J53" s="90"/>
      <c r="K53" s="94"/>
      <c r="L53" s="9"/>
    </row>
    <row r="54" spans="1:12" s="1" customFormat="1">
      <c r="A54" s="10"/>
      <c r="C54" s="107"/>
      <c r="D54" s="107"/>
      <c r="G54" s="107"/>
      <c r="H54" s="109"/>
      <c r="I54" s="107"/>
      <c r="J54" s="90"/>
      <c r="K54" s="94"/>
      <c r="L54" s="79"/>
    </row>
    <row r="55" spans="1:12" s="1" customFormat="1">
      <c r="A55" s="10"/>
      <c r="C55" s="107"/>
      <c r="D55" s="107"/>
      <c r="F55" s="90"/>
      <c r="G55" s="107"/>
      <c r="H55" s="109"/>
      <c r="I55" s="107"/>
      <c r="J55" s="90"/>
      <c r="K55" s="94"/>
      <c r="L55" s="79"/>
    </row>
    <row r="56" spans="1:12" s="1" customFormat="1">
      <c r="A56" s="10"/>
      <c r="C56" s="107"/>
      <c r="D56" s="107"/>
      <c r="F56" s="90"/>
      <c r="G56" s="107"/>
      <c r="H56" s="110"/>
      <c r="I56" s="107"/>
      <c r="J56" s="90"/>
      <c r="K56" s="94"/>
      <c r="L56" s="79"/>
    </row>
    <row r="57" spans="1:12" s="1" customFormat="1">
      <c r="A57" s="10"/>
      <c r="C57" s="107"/>
      <c r="D57" s="107"/>
      <c r="F57" s="90"/>
      <c r="G57" s="107"/>
      <c r="H57" s="109"/>
      <c r="I57" s="107"/>
      <c r="J57" s="90"/>
      <c r="K57" s="94"/>
      <c r="L57" s="79"/>
    </row>
    <row r="58" spans="1:12" s="1" customFormat="1">
      <c r="A58" s="10"/>
      <c r="C58" s="91"/>
      <c r="D58" s="91"/>
      <c r="F58" s="90"/>
      <c r="G58" s="107"/>
      <c r="H58" s="109"/>
      <c r="I58" s="107"/>
      <c r="J58" s="90"/>
      <c r="K58" s="94"/>
      <c r="L58" s="79"/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102"/>
      <c r="F62" s="105"/>
      <c r="G62" s="102"/>
      <c r="H62" s="105"/>
      <c r="I62" s="102"/>
      <c r="J62" s="101"/>
      <c r="L62" s="79"/>
    </row>
    <row r="63" spans="1:12" ht="23.4">
      <c r="C63" s="77"/>
      <c r="D63" s="11"/>
      <c r="F63" s="105"/>
      <c r="G63" s="102"/>
      <c r="H63" s="105"/>
      <c r="I63" s="102"/>
      <c r="J63" s="101"/>
      <c r="L63" s="79"/>
    </row>
    <row r="64" spans="1:12" ht="23.4">
      <c r="C64" s="77"/>
      <c r="D64" s="11"/>
      <c r="F64" s="105"/>
      <c r="G64" s="102"/>
      <c r="H64" s="105"/>
      <c r="I64" s="102"/>
      <c r="J64" s="101"/>
      <c r="L64" s="79"/>
    </row>
    <row r="65" spans="3:12" ht="23.4">
      <c r="C65" s="11"/>
      <c r="D65" s="11"/>
      <c r="F65" s="105"/>
      <c r="G65" s="102"/>
      <c r="H65" s="105"/>
      <c r="I65" s="102"/>
      <c r="J65" s="101"/>
      <c r="L65" s="79"/>
    </row>
    <row r="66" spans="3:12" ht="23.4">
      <c r="C66" s="125"/>
      <c r="D66" s="11"/>
      <c r="F66" s="105"/>
      <c r="G66" s="102"/>
      <c r="H66" s="105"/>
      <c r="I66" s="102"/>
      <c r="J66" s="101"/>
      <c r="L66" s="79"/>
    </row>
    <row r="67" spans="3:12" ht="23.4">
      <c r="C67" s="125"/>
      <c r="D67" s="11"/>
      <c r="F67" s="105"/>
      <c r="G67" s="102"/>
      <c r="H67" s="105"/>
      <c r="I67" s="102"/>
      <c r="J67" s="101"/>
      <c r="L67" s="79"/>
    </row>
    <row r="68" spans="3:12" ht="23.4">
      <c r="C68" s="125"/>
      <c r="D68" s="11"/>
      <c r="F68" s="105"/>
      <c r="G68" s="102"/>
      <c r="H68" s="105"/>
      <c r="I68" s="102"/>
      <c r="J68" s="101"/>
      <c r="L68" s="79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109375" defaultRowHeight="18"/>
  <cols>
    <col min="1" max="1" width="6.44140625" style="10" bestFit="1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0.6640625" style="2" customWidth="1"/>
    <col min="7" max="7" width="16.6640625" style="11" customWidth="1"/>
    <col min="8" max="8" width="30.6640625" style="11" customWidth="1"/>
    <col min="9" max="9" width="16.6640625" style="12" customWidth="1"/>
    <col min="10" max="10" width="19.5546875" style="13" bestFit="1" customWidth="1"/>
    <col min="11" max="11" width="15.33203125" style="14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165" customFormat="1" ht="24.9" customHeight="1">
      <c r="A4" s="225" t="s">
        <v>22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2" s="165" customFormat="1" ht="24.9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1:12" s="165" customFormat="1" ht="23.4">
      <c r="A6" s="224" t="s">
        <v>23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1:12" s="1" customFormat="1" ht="37.5" customHeight="1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68</v>
      </c>
      <c r="C9" s="3">
        <v>12000</v>
      </c>
      <c r="D9" s="3">
        <f t="shared" ref="D9" si="0">C9</f>
        <v>12000</v>
      </c>
      <c r="E9" s="5" t="s">
        <v>3</v>
      </c>
      <c r="F9" s="5" t="s">
        <v>69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70</v>
      </c>
      <c r="L9" s="7" t="s">
        <v>71</v>
      </c>
    </row>
    <row r="10" spans="1:12" s="1" customFormat="1" ht="36">
      <c r="A10" s="6">
        <v>2</v>
      </c>
      <c r="B10" s="4" t="s">
        <v>72</v>
      </c>
      <c r="C10" s="3">
        <v>3090.28</v>
      </c>
      <c r="D10" s="3">
        <f>C10</f>
        <v>3090.28</v>
      </c>
      <c r="E10" s="5" t="s">
        <v>3</v>
      </c>
      <c r="F10" s="5" t="s">
        <v>73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29</v>
      </c>
      <c r="K10" s="35" t="s">
        <v>74</v>
      </c>
      <c r="L10" s="7" t="s">
        <v>71</v>
      </c>
    </row>
    <row r="11" spans="1:12" s="1" customFormat="1" ht="36">
      <c r="A11" s="6">
        <v>3</v>
      </c>
      <c r="B11" s="4" t="s">
        <v>51</v>
      </c>
      <c r="C11" s="3">
        <v>12672</v>
      </c>
      <c r="D11" s="3">
        <f>C11</f>
        <v>12672</v>
      </c>
      <c r="E11" s="5" t="s">
        <v>3</v>
      </c>
      <c r="F11" s="5" t="s">
        <v>75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29</v>
      </c>
      <c r="K11" s="35" t="s">
        <v>67</v>
      </c>
      <c r="L11" s="7" t="s">
        <v>71</v>
      </c>
    </row>
    <row r="12" spans="1:12" s="1" customFormat="1" ht="36">
      <c r="A12" s="6">
        <v>4</v>
      </c>
      <c r="B12" s="4" t="s">
        <v>63</v>
      </c>
      <c r="C12" s="3">
        <v>8000</v>
      </c>
      <c r="D12" s="3">
        <f>C12</f>
        <v>8000</v>
      </c>
      <c r="E12" s="5" t="s">
        <v>3</v>
      </c>
      <c r="F12" s="5" t="s">
        <v>64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29</v>
      </c>
      <c r="K12" s="35" t="s">
        <v>65</v>
      </c>
      <c r="L12" s="7" t="s">
        <v>66</v>
      </c>
    </row>
    <row r="13" spans="1:12" s="1" customFormat="1" ht="36">
      <c r="A13" s="6">
        <v>5</v>
      </c>
      <c r="B13" s="4" t="s">
        <v>51</v>
      </c>
      <c r="C13" s="3">
        <v>16428</v>
      </c>
      <c r="D13" s="3">
        <f>C13</f>
        <v>16428</v>
      </c>
      <c r="E13" s="5" t="s">
        <v>3</v>
      </c>
      <c r="F13" s="5" t="s">
        <v>52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29</v>
      </c>
      <c r="K13" s="35" t="s">
        <v>53</v>
      </c>
      <c r="L13" s="7" t="s">
        <v>54</v>
      </c>
    </row>
    <row r="14" spans="1:12" s="1" customFormat="1" ht="36">
      <c r="A14" s="6">
        <v>6</v>
      </c>
      <c r="B14" s="4" t="s">
        <v>43</v>
      </c>
      <c r="C14" s="3">
        <v>39914</v>
      </c>
      <c r="D14" s="3">
        <f>C14</f>
        <v>39914</v>
      </c>
      <c r="E14" s="5" t="s">
        <v>3</v>
      </c>
      <c r="F14" s="5" t="s">
        <v>203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29</v>
      </c>
      <c r="K14" s="35" t="s">
        <v>44</v>
      </c>
      <c r="L14" s="7" t="s">
        <v>45</v>
      </c>
    </row>
    <row r="15" spans="1:12" s="1" customFormat="1" ht="36">
      <c r="A15" s="6">
        <v>7</v>
      </c>
      <c r="B15" s="4" t="s">
        <v>27</v>
      </c>
      <c r="C15" s="3">
        <v>8000</v>
      </c>
      <c r="D15" s="3">
        <v>8000</v>
      </c>
      <c r="E15" s="5" t="s">
        <v>3</v>
      </c>
      <c r="F15" s="5" t="s">
        <v>28</v>
      </c>
      <c r="G15" s="3">
        <v>8000</v>
      </c>
      <c r="H15" s="3" t="s">
        <v>28</v>
      </c>
      <c r="I15" s="3">
        <v>8000</v>
      </c>
      <c r="J15" s="4" t="s">
        <v>29</v>
      </c>
      <c r="K15" s="8" t="s">
        <v>30</v>
      </c>
      <c r="L15" s="43">
        <v>243920</v>
      </c>
    </row>
    <row r="16" spans="1:12" s="1" customFormat="1" ht="72">
      <c r="A16" s="48">
        <v>8</v>
      </c>
      <c r="B16" s="37" t="s">
        <v>55</v>
      </c>
      <c r="C16" s="38">
        <v>3319000</v>
      </c>
      <c r="D16" s="38">
        <f>C16</f>
        <v>3319000</v>
      </c>
      <c r="E16" s="36" t="s">
        <v>2</v>
      </c>
      <c r="F16" s="37" t="s">
        <v>56</v>
      </c>
      <c r="G16" s="38">
        <v>3050784</v>
      </c>
      <c r="H16" s="39" t="s">
        <v>56</v>
      </c>
      <c r="I16" s="38">
        <f>G16</f>
        <v>3050784</v>
      </c>
      <c r="J16" s="37" t="s">
        <v>41</v>
      </c>
      <c r="K16" s="40" t="s">
        <v>61</v>
      </c>
      <c r="L16" s="41" t="s">
        <v>62</v>
      </c>
    </row>
    <row r="17" spans="1:12" s="1" customFormat="1" ht="36">
      <c r="A17" s="46"/>
      <c r="B17" s="25"/>
      <c r="C17" s="26"/>
      <c r="D17" s="26"/>
      <c r="E17" s="24"/>
      <c r="F17" s="25" t="s">
        <v>57</v>
      </c>
      <c r="G17" s="26">
        <v>3306600</v>
      </c>
      <c r="H17" s="26"/>
      <c r="I17" s="26"/>
      <c r="J17" s="25"/>
      <c r="K17" s="31"/>
      <c r="L17" s="34"/>
    </row>
    <row r="18" spans="1:12" s="1" customFormat="1" ht="36">
      <c r="A18" s="46"/>
      <c r="B18" s="25"/>
      <c r="C18" s="26"/>
      <c r="D18" s="26"/>
      <c r="E18" s="24"/>
      <c r="F18" s="25" t="s">
        <v>58</v>
      </c>
      <c r="G18" s="26">
        <v>4000000</v>
      </c>
      <c r="H18" s="26"/>
      <c r="I18" s="26"/>
      <c r="J18" s="25"/>
      <c r="K18" s="31"/>
      <c r="L18" s="34"/>
    </row>
    <row r="19" spans="1:12" s="1" customFormat="1" ht="36">
      <c r="A19" s="46"/>
      <c r="B19" s="25"/>
      <c r="C19" s="26"/>
      <c r="D19" s="26"/>
      <c r="E19" s="24"/>
      <c r="F19" s="25" t="s">
        <v>59</v>
      </c>
      <c r="G19" s="26">
        <v>3400200</v>
      </c>
      <c r="H19" s="26"/>
      <c r="I19" s="26"/>
      <c r="J19" s="25"/>
      <c r="K19" s="31"/>
      <c r="L19" s="34"/>
    </row>
    <row r="20" spans="1:12" s="1" customFormat="1">
      <c r="A20" s="47"/>
      <c r="B20" s="29"/>
      <c r="C20" s="30"/>
      <c r="D20" s="30"/>
      <c r="E20" s="28"/>
      <c r="F20" s="29" t="s">
        <v>60</v>
      </c>
      <c r="G20" s="30">
        <v>3144042</v>
      </c>
      <c r="H20" s="30"/>
      <c r="I20" s="30"/>
      <c r="J20" s="29"/>
      <c r="K20" s="32"/>
      <c r="L20" s="42"/>
    </row>
    <row r="21" spans="1:12" s="1" customFormat="1" ht="162">
      <c r="A21" s="6">
        <v>9</v>
      </c>
      <c r="B21" s="4" t="s">
        <v>24</v>
      </c>
      <c r="C21" s="3">
        <v>984935</v>
      </c>
      <c r="D21" s="3">
        <v>984935</v>
      </c>
      <c r="E21" s="4" t="s">
        <v>25</v>
      </c>
      <c r="F21" s="5" t="s">
        <v>26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4" t="s">
        <v>76</v>
      </c>
      <c r="K21" s="49" t="s">
        <v>78</v>
      </c>
      <c r="L21" s="43">
        <v>243930</v>
      </c>
    </row>
    <row r="22" spans="1:12" s="1" customFormat="1" ht="72">
      <c r="A22" s="48">
        <v>10</v>
      </c>
      <c r="B22" s="37" t="s">
        <v>46</v>
      </c>
      <c r="C22" s="38">
        <v>2240000</v>
      </c>
      <c r="D22" s="38">
        <f>C22</f>
        <v>2240000</v>
      </c>
      <c r="E22" s="36" t="s">
        <v>2</v>
      </c>
      <c r="F22" s="36" t="s">
        <v>47</v>
      </c>
      <c r="G22" s="38">
        <v>2200000</v>
      </c>
      <c r="H22" s="39" t="str">
        <f>F23</f>
        <v>บริษัท เพอเฟ็ค เน็ทเวิค แอนด์ ซัพพลาย จำกัด</v>
      </c>
      <c r="I22" s="38">
        <f>G23</f>
        <v>2197000</v>
      </c>
      <c r="J22" s="37" t="s">
        <v>41</v>
      </c>
      <c r="K22" s="40" t="s">
        <v>49</v>
      </c>
      <c r="L22" s="41" t="s">
        <v>50</v>
      </c>
    </row>
    <row r="23" spans="1:12" s="1" customFormat="1" ht="36">
      <c r="A23" s="46"/>
      <c r="B23" s="25"/>
      <c r="C23" s="26"/>
      <c r="D23" s="26"/>
      <c r="E23" s="24"/>
      <c r="F23" s="25" t="s">
        <v>48</v>
      </c>
      <c r="G23" s="26">
        <v>2197000</v>
      </c>
      <c r="H23" s="26"/>
      <c r="I23" s="26"/>
      <c r="J23" s="25"/>
      <c r="K23" s="31"/>
      <c r="L23" s="34"/>
    </row>
    <row r="24" spans="1:12" s="1" customFormat="1">
      <c r="A24" s="46"/>
      <c r="B24" s="25"/>
      <c r="C24" s="26"/>
      <c r="D24" s="26"/>
      <c r="E24" s="24"/>
      <c r="F24" s="25"/>
      <c r="G24" s="26"/>
      <c r="H24" s="26"/>
      <c r="I24" s="26"/>
      <c r="J24" s="25"/>
      <c r="K24" s="31"/>
      <c r="L24" s="34"/>
    </row>
    <row r="25" spans="1:12" s="1" customFormat="1">
      <c r="A25" s="46"/>
      <c r="B25" s="25"/>
      <c r="C25" s="26"/>
      <c r="D25" s="26"/>
      <c r="E25" s="24"/>
      <c r="F25" s="25"/>
      <c r="G25" s="26"/>
      <c r="H25" s="26"/>
      <c r="I25" s="26"/>
      <c r="J25" s="25"/>
      <c r="K25" s="31"/>
      <c r="L25" s="34"/>
    </row>
    <row r="26" spans="1:12" s="1" customFormat="1">
      <c r="A26" s="46"/>
      <c r="B26" s="25"/>
      <c r="C26" s="26"/>
      <c r="D26" s="26"/>
      <c r="E26" s="24"/>
      <c r="F26" s="25"/>
      <c r="G26" s="26"/>
      <c r="H26" s="26"/>
      <c r="I26" s="26"/>
      <c r="J26" s="25"/>
      <c r="K26" s="31"/>
      <c r="L26" s="34"/>
    </row>
    <row r="27" spans="1:12" s="1" customFormat="1">
      <c r="A27" s="46"/>
      <c r="B27" s="25"/>
      <c r="C27" s="26"/>
      <c r="D27" s="26"/>
      <c r="E27" s="24"/>
      <c r="F27" s="25"/>
      <c r="G27" s="26"/>
      <c r="H27" s="26"/>
      <c r="I27" s="26"/>
      <c r="J27" s="25"/>
      <c r="K27" s="31"/>
      <c r="L27" s="34"/>
    </row>
    <row r="28" spans="1:12" s="1" customFormat="1">
      <c r="A28" s="46"/>
      <c r="B28" s="25"/>
      <c r="C28" s="26"/>
      <c r="D28" s="26"/>
      <c r="E28" s="24"/>
      <c r="F28" s="25"/>
      <c r="G28" s="26"/>
      <c r="H28" s="26"/>
      <c r="I28" s="26"/>
      <c r="J28" s="25"/>
      <c r="K28" s="31"/>
      <c r="L28" s="34"/>
    </row>
    <row r="29" spans="1:12" s="1" customFormat="1">
      <c r="A29" s="47"/>
      <c r="B29" s="29"/>
      <c r="C29" s="30"/>
      <c r="D29" s="30"/>
      <c r="E29" s="28"/>
      <c r="F29" s="29"/>
      <c r="G29" s="30"/>
      <c r="H29" s="30"/>
      <c r="I29" s="30"/>
      <c r="J29" s="29"/>
      <c r="K29" s="32"/>
      <c r="L29" s="42"/>
    </row>
    <row r="30" spans="1:12" s="1" customFormat="1" ht="36">
      <c r="A30" s="46">
        <v>11</v>
      </c>
      <c r="B30" s="166" t="s">
        <v>31</v>
      </c>
      <c r="C30" s="167">
        <f>C31+C33+C35+C37+C39+C41+C43</f>
        <v>5745000</v>
      </c>
      <c r="D30" s="167">
        <f>D31+D33+D35+D37+D39+D41+D43</f>
        <v>5745000</v>
      </c>
      <c r="E30" s="168" t="s">
        <v>2</v>
      </c>
      <c r="F30" s="24"/>
      <c r="G30" s="26"/>
      <c r="H30" s="26"/>
      <c r="I30" s="26"/>
      <c r="J30" s="25"/>
      <c r="K30" s="27"/>
      <c r="L30" s="33"/>
    </row>
    <row r="31" spans="1:12" s="1" customFormat="1" ht="72">
      <c r="A31" s="46"/>
      <c r="B31" s="25" t="s">
        <v>33</v>
      </c>
      <c r="C31" s="26">
        <v>880000</v>
      </c>
      <c r="D31" s="26">
        <v>880000</v>
      </c>
      <c r="E31" s="24"/>
      <c r="F31" s="168" t="s">
        <v>32</v>
      </c>
      <c r="G31" s="167">
        <v>870000</v>
      </c>
      <c r="H31" s="26" t="str">
        <f>F31</f>
        <v>บริษัท อัพไรท์ ซิมมูเลชั่น จำกัด</v>
      </c>
      <c r="I31" s="26">
        <f>G31</f>
        <v>870000</v>
      </c>
      <c r="J31" s="25" t="s">
        <v>41</v>
      </c>
      <c r="K31" s="31" t="s">
        <v>42</v>
      </c>
      <c r="L31" s="34" t="s">
        <v>77</v>
      </c>
    </row>
    <row r="32" spans="1:12" s="1" customFormat="1">
      <c r="A32" s="46"/>
      <c r="B32" s="29"/>
      <c r="C32" s="30"/>
      <c r="D32" s="30"/>
      <c r="E32" s="28"/>
      <c r="F32" s="28" t="s">
        <v>34</v>
      </c>
      <c r="G32" s="30">
        <v>875000</v>
      </c>
      <c r="H32" s="30"/>
      <c r="I32" s="30"/>
      <c r="J32" s="29"/>
      <c r="K32" s="32"/>
      <c r="L32" s="42"/>
    </row>
    <row r="33" spans="1:12" s="1" customFormat="1" ht="72">
      <c r="A33" s="46"/>
      <c r="B33" s="25" t="s">
        <v>35</v>
      </c>
      <c r="C33" s="26">
        <v>850000</v>
      </c>
      <c r="D33" s="26">
        <v>850000</v>
      </c>
      <c r="E33" s="24"/>
      <c r="F33" s="168" t="s">
        <v>32</v>
      </c>
      <c r="G33" s="167">
        <v>840000</v>
      </c>
      <c r="H33" s="26" t="str">
        <f>F33</f>
        <v>บริษัท อัพไรท์ ซิมมูเลชั่น จำกัด</v>
      </c>
      <c r="I33" s="26">
        <f>G33</f>
        <v>840000</v>
      </c>
      <c r="J33" s="25" t="s">
        <v>41</v>
      </c>
      <c r="K33" s="31" t="s">
        <v>42</v>
      </c>
      <c r="L33" s="34" t="s">
        <v>77</v>
      </c>
    </row>
    <row r="34" spans="1:12" s="1" customFormat="1">
      <c r="A34" s="46"/>
      <c r="B34" s="25"/>
      <c r="C34" s="26"/>
      <c r="D34" s="26"/>
      <c r="E34" s="24"/>
      <c r="F34" s="24" t="s">
        <v>34</v>
      </c>
      <c r="G34" s="26">
        <v>845000</v>
      </c>
      <c r="H34" s="26"/>
      <c r="I34" s="26"/>
      <c r="J34" s="25"/>
      <c r="K34" s="31"/>
      <c r="L34" s="34"/>
    </row>
    <row r="35" spans="1:12" s="1" customFormat="1" ht="72">
      <c r="A35" s="46"/>
      <c r="B35" s="25" t="s">
        <v>36</v>
      </c>
      <c r="C35" s="26">
        <v>480000</v>
      </c>
      <c r="D35" s="26">
        <v>480000</v>
      </c>
      <c r="E35" s="24"/>
      <c r="F35" s="168" t="s">
        <v>32</v>
      </c>
      <c r="G35" s="167">
        <v>470000</v>
      </c>
      <c r="H35" s="26" t="str">
        <f>F35</f>
        <v>บริษัท อัพไรท์ ซิมมูเลชั่น จำกัด</v>
      </c>
      <c r="I35" s="26">
        <f>G35</f>
        <v>470000</v>
      </c>
      <c r="J35" s="25" t="s">
        <v>41</v>
      </c>
      <c r="K35" s="31" t="s">
        <v>42</v>
      </c>
      <c r="L35" s="34" t="s">
        <v>77</v>
      </c>
    </row>
    <row r="36" spans="1:12" s="1" customFormat="1">
      <c r="A36" s="46"/>
      <c r="B36" s="25"/>
      <c r="C36" s="26"/>
      <c r="D36" s="26"/>
      <c r="E36" s="24"/>
      <c r="F36" s="24" t="s">
        <v>34</v>
      </c>
      <c r="G36" s="26">
        <v>475000</v>
      </c>
      <c r="H36" s="26"/>
      <c r="I36" s="26"/>
      <c r="J36" s="25"/>
      <c r="K36" s="31"/>
      <c r="L36" s="34"/>
    </row>
    <row r="37" spans="1:12" s="1" customFormat="1" ht="72">
      <c r="A37" s="46"/>
      <c r="B37" s="25" t="s">
        <v>37</v>
      </c>
      <c r="C37" s="26">
        <v>440000</v>
      </c>
      <c r="D37" s="26">
        <v>440000</v>
      </c>
      <c r="E37" s="24"/>
      <c r="F37" s="168" t="s">
        <v>32</v>
      </c>
      <c r="G37" s="167">
        <v>430000</v>
      </c>
      <c r="H37" s="26" t="str">
        <f>F37</f>
        <v>บริษัท อัพไรท์ ซิมมูเลชั่น จำกัด</v>
      </c>
      <c r="I37" s="26">
        <f>G37</f>
        <v>430000</v>
      </c>
      <c r="J37" s="25" t="s">
        <v>41</v>
      </c>
      <c r="K37" s="31" t="s">
        <v>42</v>
      </c>
      <c r="L37" s="34" t="s">
        <v>77</v>
      </c>
    </row>
    <row r="38" spans="1:12" s="1" customFormat="1">
      <c r="A38" s="46"/>
      <c r="B38" s="25"/>
      <c r="C38" s="26"/>
      <c r="D38" s="26"/>
      <c r="E38" s="24"/>
      <c r="F38" s="24" t="s">
        <v>34</v>
      </c>
      <c r="G38" s="26">
        <v>435000</v>
      </c>
      <c r="H38" s="26"/>
      <c r="I38" s="26"/>
      <c r="J38" s="25"/>
      <c r="K38" s="31"/>
      <c r="L38" s="34"/>
    </row>
    <row r="39" spans="1:12" s="1" customFormat="1" ht="72">
      <c r="A39" s="46"/>
      <c r="B39" s="25" t="s">
        <v>38</v>
      </c>
      <c r="C39" s="26">
        <v>365000</v>
      </c>
      <c r="D39" s="26">
        <v>365000</v>
      </c>
      <c r="E39" s="24"/>
      <c r="F39" s="168" t="s">
        <v>32</v>
      </c>
      <c r="G39" s="167">
        <v>290000</v>
      </c>
      <c r="H39" s="26" t="str">
        <f>F39</f>
        <v>บริษัท อัพไรท์ ซิมมูเลชั่น จำกัด</v>
      </c>
      <c r="I39" s="26">
        <f>G39</f>
        <v>290000</v>
      </c>
      <c r="J39" s="25" t="s">
        <v>41</v>
      </c>
      <c r="K39" s="31" t="s">
        <v>42</v>
      </c>
      <c r="L39" s="34" t="s">
        <v>77</v>
      </c>
    </row>
    <row r="40" spans="1:12" s="1" customFormat="1">
      <c r="A40" s="46"/>
      <c r="B40" s="25"/>
      <c r="C40" s="26"/>
      <c r="D40" s="26"/>
      <c r="E40" s="24"/>
      <c r="F40" s="24" t="s">
        <v>34</v>
      </c>
      <c r="G40" s="26">
        <v>360000</v>
      </c>
      <c r="H40" s="26"/>
      <c r="I40" s="26"/>
      <c r="J40" s="25"/>
      <c r="K40" s="31"/>
      <c r="L40" s="34"/>
    </row>
    <row r="41" spans="1:12" s="1" customFormat="1" ht="72">
      <c r="A41" s="46"/>
      <c r="B41" s="25" t="s">
        <v>39</v>
      </c>
      <c r="C41" s="26">
        <v>330000</v>
      </c>
      <c r="D41" s="26">
        <v>330000</v>
      </c>
      <c r="E41" s="24"/>
      <c r="F41" s="168" t="s">
        <v>32</v>
      </c>
      <c r="G41" s="167">
        <v>320000</v>
      </c>
      <c r="H41" s="26" t="str">
        <f>F41</f>
        <v>บริษัท อัพไรท์ ซิมมูเลชั่น จำกัด</v>
      </c>
      <c r="I41" s="26">
        <f>G41</f>
        <v>320000</v>
      </c>
      <c r="J41" s="25" t="s">
        <v>41</v>
      </c>
      <c r="K41" s="31" t="s">
        <v>42</v>
      </c>
      <c r="L41" s="34" t="s">
        <v>77</v>
      </c>
    </row>
    <row r="42" spans="1:12" s="1" customFormat="1">
      <c r="A42" s="46"/>
      <c r="B42" s="25"/>
      <c r="C42" s="26"/>
      <c r="D42" s="26"/>
      <c r="E42" s="24"/>
      <c r="F42" s="24" t="s">
        <v>34</v>
      </c>
      <c r="G42" s="26">
        <v>325000</v>
      </c>
      <c r="H42" s="26"/>
      <c r="I42" s="26"/>
      <c r="J42" s="25"/>
      <c r="K42" s="31"/>
      <c r="L42" s="34"/>
    </row>
    <row r="43" spans="1:12" s="1" customFormat="1" ht="72">
      <c r="A43" s="46"/>
      <c r="B43" s="25" t="s">
        <v>40</v>
      </c>
      <c r="C43" s="26">
        <v>2400000</v>
      </c>
      <c r="D43" s="26">
        <v>2400000</v>
      </c>
      <c r="E43" s="24"/>
      <c r="F43" s="168" t="s">
        <v>32</v>
      </c>
      <c r="G43" s="167">
        <v>2390000</v>
      </c>
      <c r="H43" s="26" t="str">
        <f>F43</f>
        <v>บริษัท อัพไรท์ ซิมมูเลชั่น จำกัด</v>
      </c>
      <c r="I43" s="26">
        <f>G43</f>
        <v>2390000</v>
      </c>
      <c r="J43" s="25" t="s">
        <v>41</v>
      </c>
      <c r="K43" s="31" t="s">
        <v>42</v>
      </c>
      <c r="L43" s="34" t="s">
        <v>77</v>
      </c>
    </row>
    <row r="44" spans="1:12" s="1" customFormat="1">
      <c r="A44" s="47"/>
      <c r="B44" s="29"/>
      <c r="C44" s="30"/>
      <c r="D44" s="30"/>
      <c r="E44" s="28"/>
      <c r="F44" s="28" t="s">
        <v>34</v>
      </c>
      <c r="G44" s="30">
        <v>2395000</v>
      </c>
      <c r="H44" s="30"/>
      <c r="I44" s="30"/>
      <c r="J44" s="29"/>
      <c r="K44" s="32"/>
      <c r="L44" s="42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109375" defaultRowHeight="18"/>
  <cols>
    <col min="1" max="1" width="7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6.664062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5" customFormat="1" ht="24.9" customHeight="1">
      <c r="A4" s="225" t="s">
        <v>79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2" s="165" customFormat="1" ht="24.9" customHeigh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1:12" s="165" customFormat="1" ht="23.4">
      <c r="A6" s="224" t="s">
        <v>139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1:12" s="1" customFormat="1" ht="37.5" customHeight="1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159</v>
      </c>
      <c r="C9" s="67">
        <v>36900</v>
      </c>
      <c r="D9" s="67">
        <f t="shared" ref="D9:D15" si="0">C9</f>
        <v>36900</v>
      </c>
      <c r="E9" s="5" t="s">
        <v>3</v>
      </c>
      <c r="F9" s="5" t="s">
        <v>160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29</v>
      </c>
      <c r="K9" s="35" t="s">
        <v>161</v>
      </c>
      <c r="L9" s="43">
        <v>243933</v>
      </c>
    </row>
    <row r="10" spans="1:12" s="1" customFormat="1" ht="36">
      <c r="A10" s="6">
        <v>2</v>
      </c>
      <c r="B10" s="5" t="s">
        <v>51</v>
      </c>
      <c r="C10" s="67">
        <v>9135</v>
      </c>
      <c r="D10" s="67">
        <f t="shared" si="0"/>
        <v>9135</v>
      </c>
      <c r="E10" s="5" t="s">
        <v>3</v>
      </c>
      <c r="F10" s="5" t="s">
        <v>75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29</v>
      </c>
      <c r="K10" s="35" t="s">
        <v>162</v>
      </c>
      <c r="L10" s="43">
        <v>243933</v>
      </c>
    </row>
    <row r="11" spans="1:12" ht="36">
      <c r="A11" s="6">
        <v>3</v>
      </c>
      <c r="B11" s="5" t="s">
        <v>163</v>
      </c>
      <c r="C11" s="67">
        <v>17700</v>
      </c>
      <c r="D11" s="67">
        <f t="shared" si="0"/>
        <v>17700</v>
      </c>
      <c r="E11" s="5" t="s">
        <v>3</v>
      </c>
      <c r="F11" s="5" t="s">
        <v>121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29</v>
      </c>
      <c r="K11" s="35" t="s">
        <v>164</v>
      </c>
      <c r="L11" s="43">
        <v>243933</v>
      </c>
    </row>
    <row r="12" spans="1:12" ht="36">
      <c r="A12" s="6">
        <v>4</v>
      </c>
      <c r="B12" s="5" t="s">
        <v>165</v>
      </c>
      <c r="C12" s="67">
        <v>14940</v>
      </c>
      <c r="D12" s="67">
        <f t="shared" si="0"/>
        <v>14940</v>
      </c>
      <c r="E12" s="5" t="s">
        <v>3</v>
      </c>
      <c r="F12" s="5" t="s">
        <v>166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29</v>
      </c>
      <c r="K12" s="35" t="s">
        <v>167</v>
      </c>
      <c r="L12" s="43">
        <v>243933</v>
      </c>
    </row>
    <row r="13" spans="1:12" ht="36">
      <c r="A13" s="6">
        <v>5</v>
      </c>
      <c r="B13" s="5" t="s">
        <v>168</v>
      </c>
      <c r="C13" s="67">
        <v>28000</v>
      </c>
      <c r="D13" s="67">
        <f t="shared" si="0"/>
        <v>28000</v>
      </c>
      <c r="E13" s="5" t="s">
        <v>3</v>
      </c>
      <c r="F13" s="5" t="s">
        <v>125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29</v>
      </c>
      <c r="K13" s="35" t="s">
        <v>169</v>
      </c>
      <c r="L13" s="43">
        <v>243933</v>
      </c>
    </row>
    <row r="14" spans="1:12" s="1" customFormat="1" ht="36">
      <c r="A14" s="6">
        <v>6</v>
      </c>
      <c r="B14" s="5" t="s">
        <v>155</v>
      </c>
      <c r="C14" s="67">
        <v>5558</v>
      </c>
      <c r="D14" s="67">
        <f t="shared" si="0"/>
        <v>5558</v>
      </c>
      <c r="E14" s="5" t="s">
        <v>3</v>
      </c>
      <c r="F14" s="5" t="s">
        <v>121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29</v>
      </c>
      <c r="K14" s="35" t="s">
        <v>156</v>
      </c>
      <c r="L14" s="43">
        <v>243940</v>
      </c>
    </row>
    <row r="15" spans="1:12" s="1" customFormat="1" ht="36">
      <c r="A15" s="6">
        <v>7</v>
      </c>
      <c r="B15" s="4" t="s">
        <v>157</v>
      </c>
      <c r="C15" s="67">
        <v>3508</v>
      </c>
      <c r="D15" s="67">
        <f t="shared" si="0"/>
        <v>3508</v>
      </c>
      <c r="E15" s="5" t="s">
        <v>3</v>
      </c>
      <c r="F15" s="5" t="s">
        <v>121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29</v>
      </c>
      <c r="K15" s="35" t="s">
        <v>158</v>
      </c>
      <c r="L15" s="43">
        <v>243940</v>
      </c>
    </row>
    <row r="16" spans="1:12" s="1" customFormat="1" ht="36">
      <c r="A16" s="6">
        <v>8</v>
      </c>
      <c r="B16" s="5" t="s">
        <v>153</v>
      </c>
      <c r="C16" s="67">
        <v>2500</v>
      </c>
      <c r="D16" s="67">
        <v>2500</v>
      </c>
      <c r="E16" s="5" t="s">
        <v>3</v>
      </c>
      <c r="F16" s="5" t="s">
        <v>121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29</v>
      </c>
      <c r="K16" s="35" t="s">
        <v>154</v>
      </c>
      <c r="L16" s="43">
        <v>243941</v>
      </c>
    </row>
    <row r="17" spans="1:12" s="1" customFormat="1" ht="36">
      <c r="A17" s="6">
        <v>9</v>
      </c>
      <c r="B17" s="4" t="s">
        <v>136</v>
      </c>
      <c r="C17" s="3">
        <v>38250</v>
      </c>
      <c r="D17" s="3">
        <v>38250</v>
      </c>
      <c r="E17" s="5" t="s">
        <v>3</v>
      </c>
      <c r="F17" s="5" t="s">
        <v>137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29</v>
      </c>
      <c r="K17" s="35" t="s">
        <v>138</v>
      </c>
      <c r="L17" s="7" t="s">
        <v>123</v>
      </c>
    </row>
    <row r="18" spans="1:12" s="1" customFormat="1" ht="36">
      <c r="A18" s="6">
        <v>10</v>
      </c>
      <c r="B18" s="4" t="s">
        <v>120</v>
      </c>
      <c r="C18" s="3">
        <v>10600</v>
      </c>
      <c r="D18" s="3">
        <f>C18</f>
        <v>10600</v>
      </c>
      <c r="E18" s="5" t="s">
        <v>3</v>
      </c>
      <c r="F18" s="4" t="s">
        <v>121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29</v>
      </c>
      <c r="K18" s="35" t="s">
        <v>122</v>
      </c>
      <c r="L18" s="7" t="s">
        <v>123</v>
      </c>
    </row>
    <row r="19" spans="1:12" s="1" customFormat="1" ht="36">
      <c r="A19" s="46">
        <v>11</v>
      </c>
      <c r="B19" s="166" t="s">
        <v>124</v>
      </c>
      <c r="C19" s="167">
        <v>313380</v>
      </c>
      <c r="D19" s="167">
        <f>C19</f>
        <v>313380</v>
      </c>
      <c r="E19" s="168" t="s">
        <v>3</v>
      </c>
      <c r="F19" s="24" t="s">
        <v>134</v>
      </c>
      <c r="G19" s="26">
        <f t="shared" si="1"/>
        <v>313380</v>
      </c>
      <c r="H19" s="24" t="s">
        <v>134</v>
      </c>
      <c r="I19" s="26">
        <f>G19</f>
        <v>313380</v>
      </c>
      <c r="J19" s="25" t="s">
        <v>29</v>
      </c>
      <c r="K19" s="31" t="s">
        <v>135</v>
      </c>
      <c r="L19" s="50">
        <v>243956</v>
      </c>
    </row>
    <row r="20" spans="1:12" s="1" customFormat="1">
      <c r="A20" s="46"/>
      <c r="B20" s="25" t="s">
        <v>127</v>
      </c>
      <c r="C20" s="26">
        <v>62000</v>
      </c>
      <c r="D20" s="26">
        <v>62000</v>
      </c>
      <c r="E20" s="24"/>
      <c r="F20" s="168"/>
      <c r="G20" s="167"/>
      <c r="H20" s="26"/>
      <c r="I20" s="26"/>
      <c r="J20" s="25"/>
      <c r="K20" s="31"/>
      <c r="L20" s="34"/>
    </row>
    <row r="21" spans="1:12" s="1" customFormat="1">
      <c r="A21" s="46"/>
      <c r="B21" s="25" t="s">
        <v>126</v>
      </c>
      <c r="C21" s="26">
        <v>21990</v>
      </c>
      <c r="D21" s="26">
        <v>21990</v>
      </c>
      <c r="E21" s="24"/>
      <c r="F21" s="24"/>
      <c r="G21" s="26"/>
      <c r="H21" s="26"/>
      <c r="I21" s="26"/>
      <c r="J21" s="25"/>
      <c r="K21" s="31"/>
      <c r="L21" s="34"/>
    </row>
    <row r="22" spans="1:12" s="1" customFormat="1">
      <c r="A22" s="46"/>
      <c r="B22" s="25" t="s">
        <v>128</v>
      </c>
      <c r="C22" s="26">
        <v>27990</v>
      </c>
      <c r="D22" s="26">
        <v>27990</v>
      </c>
      <c r="E22" s="24"/>
      <c r="F22" s="168"/>
      <c r="G22" s="167"/>
      <c r="H22" s="26"/>
      <c r="I22" s="26"/>
      <c r="J22" s="25"/>
      <c r="K22" s="31"/>
      <c r="L22" s="34"/>
    </row>
    <row r="23" spans="1:12" s="1" customFormat="1">
      <c r="A23" s="46"/>
      <c r="B23" s="25" t="s">
        <v>129</v>
      </c>
      <c r="C23" s="26">
        <v>129900</v>
      </c>
      <c r="D23" s="26">
        <v>129900</v>
      </c>
      <c r="E23" s="24"/>
      <c r="F23" s="24"/>
      <c r="G23" s="26"/>
      <c r="H23" s="26"/>
      <c r="I23" s="26"/>
      <c r="J23" s="25"/>
      <c r="K23" s="31"/>
      <c r="L23" s="34"/>
    </row>
    <row r="24" spans="1:12" s="1" customFormat="1">
      <c r="A24" s="46"/>
      <c r="B24" s="25" t="s">
        <v>130</v>
      </c>
      <c r="C24" s="26">
        <v>30000</v>
      </c>
      <c r="D24" s="26">
        <v>30000</v>
      </c>
      <c r="E24" s="24"/>
      <c r="F24" s="168"/>
      <c r="G24" s="167"/>
      <c r="H24" s="26"/>
      <c r="I24" s="26"/>
      <c r="J24" s="25"/>
      <c r="K24" s="31"/>
      <c r="L24" s="34"/>
    </row>
    <row r="25" spans="1:12" s="1" customFormat="1">
      <c r="A25" s="46"/>
      <c r="B25" s="25" t="s">
        <v>131</v>
      </c>
      <c r="C25" s="26">
        <v>3100</v>
      </c>
      <c r="D25" s="26">
        <v>3100</v>
      </c>
      <c r="E25" s="24"/>
      <c r="F25" s="24"/>
      <c r="G25" s="26"/>
      <c r="H25" s="26"/>
      <c r="I25" s="26"/>
      <c r="J25" s="25"/>
      <c r="K25" s="31"/>
      <c r="L25" s="34"/>
    </row>
    <row r="26" spans="1:12" s="1" customFormat="1">
      <c r="A26" s="46"/>
      <c r="B26" s="25" t="s">
        <v>132</v>
      </c>
      <c r="C26" s="26">
        <v>20500</v>
      </c>
      <c r="D26" s="26">
        <v>20500</v>
      </c>
      <c r="E26" s="24"/>
      <c r="F26" s="168"/>
      <c r="G26" s="167"/>
      <c r="H26" s="26"/>
      <c r="I26" s="26"/>
      <c r="J26" s="25"/>
      <c r="K26" s="31"/>
      <c r="L26" s="34"/>
    </row>
    <row r="27" spans="1:12" s="1" customFormat="1">
      <c r="A27" s="46"/>
      <c r="B27" s="25" t="s">
        <v>133</v>
      </c>
      <c r="C27" s="26">
        <v>17900</v>
      </c>
      <c r="D27" s="26">
        <v>17900</v>
      </c>
      <c r="E27" s="24"/>
      <c r="F27" s="24"/>
      <c r="G27" s="26"/>
      <c r="H27" s="26"/>
      <c r="I27" s="26"/>
      <c r="J27" s="25"/>
      <c r="K27" s="31"/>
      <c r="L27" s="34"/>
    </row>
    <row r="28" spans="1:12" s="1" customFormat="1" ht="36">
      <c r="A28" s="48">
        <v>12</v>
      </c>
      <c r="B28" s="169" t="s">
        <v>80</v>
      </c>
      <c r="C28" s="170">
        <v>2771500</v>
      </c>
      <c r="D28" s="170">
        <f>C28</f>
        <v>2771500</v>
      </c>
      <c r="E28" s="171" t="s">
        <v>2</v>
      </c>
      <c r="F28" s="36"/>
      <c r="G28" s="38"/>
      <c r="H28" s="38"/>
      <c r="I28" s="38"/>
      <c r="J28" s="37"/>
      <c r="K28" s="40"/>
      <c r="L28" s="41"/>
    </row>
    <row r="29" spans="1:12" s="1" customFormat="1" ht="72">
      <c r="A29" s="46"/>
      <c r="B29" s="29" t="s">
        <v>81</v>
      </c>
      <c r="C29" s="30">
        <v>60000</v>
      </c>
      <c r="D29" s="30">
        <v>60000</v>
      </c>
      <c r="E29" s="28"/>
      <c r="F29" s="28" t="s">
        <v>82</v>
      </c>
      <c r="G29" s="30">
        <v>58000</v>
      </c>
      <c r="H29" s="30" t="str">
        <f>F29</f>
        <v>บริษัท กิบไทย จำกัด</v>
      </c>
      <c r="I29" s="30">
        <v>55000</v>
      </c>
      <c r="J29" s="29" t="s">
        <v>41</v>
      </c>
      <c r="K29" s="32" t="s">
        <v>83</v>
      </c>
      <c r="L29" s="42" t="s">
        <v>84</v>
      </c>
    </row>
    <row r="30" spans="1:12" s="1" customFormat="1" ht="72">
      <c r="A30" s="46"/>
      <c r="B30" s="25" t="s">
        <v>85</v>
      </c>
      <c r="C30" s="26">
        <v>95000</v>
      </c>
      <c r="D30" s="26">
        <v>95000</v>
      </c>
      <c r="E30" s="24"/>
      <c r="F30" s="24" t="s">
        <v>86</v>
      </c>
      <c r="G30" s="26">
        <v>85600</v>
      </c>
      <c r="H30" s="51" t="str">
        <f>F30</f>
        <v>บริษัท ดีดีซี ดิสทริบิวชั่น จำกัด</v>
      </c>
      <c r="I30" s="26">
        <v>80000</v>
      </c>
      <c r="J30" s="25" t="s">
        <v>41</v>
      </c>
      <c r="K30" s="31" t="s">
        <v>89</v>
      </c>
      <c r="L30" s="34" t="s">
        <v>84</v>
      </c>
    </row>
    <row r="31" spans="1:12" s="1" customFormat="1">
      <c r="A31" s="46"/>
      <c r="B31" s="25"/>
      <c r="C31" s="26"/>
      <c r="D31" s="26"/>
      <c r="E31" s="24"/>
      <c r="F31" s="24" t="s">
        <v>87</v>
      </c>
      <c r="G31" s="26">
        <v>95000</v>
      </c>
      <c r="H31" s="26"/>
      <c r="I31" s="26"/>
      <c r="J31" s="25"/>
      <c r="K31" s="31"/>
      <c r="L31" s="34"/>
    </row>
    <row r="32" spans="1:12" s="1" customFormat="1" ht="36">
      <c r="A32" s="46"/>
      <c r="B32" s="29"/>
      <c r="C32" s="30"/>
      <c r="D32" s="30"/>
      <c r="E32" s="28"/>
      <c r="F32" s="29" t="s">
        <v>88</v>
      </c>
      <c r="G32" s="30">
        <v>67905</v>
      </c>
      <c r="H32" s="30"/>
      <c r="I32" s="30"/>
      <c r="J32" s="29"/>
      <c r="K32" s="32"/>
      <c r="L32" s="42"/>
    </row>
    <row r="33" spans="1:12" s="1" customFormat="1" ht="72">
      <c r="A33" s="47"/>
      <c r="B33" s="4" t="s">
        <v>90</v>
      </c>
      <c r="C33" s="3">
        <v>535000</v>
      </c>
      <c r="D33" s="3">
        <v>535000</v>
      </c>
      <c r="E33" s="5"/>
      <c r="F33" s="5" t="s">
        <v>91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41</v>
      </c>
      <c r="K33" s="35" t="s">
        <v>92</v>
      </c>
      <c r="L33" s="43">
        <v>244010</v>
      </c>
    </row>
    <row r="34" spans="1:12" s="1" customFormat="1" ht="72">
      <c r="A34" s="46"/>
      <c r="B34" s="4" t="s">
        <v>93</v>
      </c>
      <c r="C34" s="3">
        <v>481500</v>
      </c>
      <c r="D34" s="3">
        <v>481500</v>
      </c>
      <c r="E34" s="5"/>
      <c r="F34" s="4" t="s">
        <v>91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41</v>
      </c>
      <c r="K34" s="35" t="s">
        <v>92</v>
      </c>
      <c r="L34" s="43">
        <v>244010</v>
      </c>
    </row>
    <row r="35" spans="1:12" s="1" customFormat="1" ht="72">
      <c r="A35" s="46"/>
      <c r="B35" s="4" t="s">
        <v>94</v>
      </c>
      <c r="C35" s="3">
        <v>190000</v>
      </c>
      <c r="D35" s="3">
        <v>190000</v>
      </c>
      <c r="E35" s="5"/>
      <c r="F35" s="4" t="s">
        <v>95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41</v>
      </c>
      <c r="K35" s="35" t="s">
        <v>96</v>
      </c>
      <c r="L35" s="7" t="s">
        <v>97</v>
      </c>
    </row>
    <row r="36" spans="1:12" s="1" customFormat="1" ht="72">
      <c r="A36" s="46"/>
      <c r="B36" s="4" t="s">
        <v>98</v>
      </c>
      <c r="C36" s="3">
        <v>110000</v>
      </c>
      <c r="D36" s="3">
        <v>110000</v>
      </c>
      <c r="E36" s="5"/>
      <c r="F36" s="4" t="s">
        <v>82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41</v>
      </c>
      <c r="K36" s="35" t="s">
        <v>83</v>
      </c>
      <c r="L36" s="7" t="s">
        <v>84</v>
      </c>
    </row>
    <row r="37" spans="1:12" s="1" customFormat="1" ht="72">
      <c r="A37" s="46"/>
      <c r="B37" s="4" t="s">
        <v>99</v>
      </c>
      <c r="C37" s="3">
        <v>1300000</v>
      </c>
      <c r="D37" s="3">
        <v>1300000</v>
      </c>
      <c r="E37" s="5"/>
      <c r="F37" s="4" t="s">
        <v>82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41</v>
      </c>
      <c r="K37" s="35" t="s">
        <v>83</v>
      </c>
      <c r="L37" s="7" t="s">
        <v>84</v>
      </c>
    </row>
    <row r="38" spans="1:12" s="1" customFormat="1" ht="72">
      <c r="A38" s="46">
        <v>13</v>
      </c>
      <c r="B38" s="25" t="s">
        <v>100</v>
      </c>
      <c r="C38" s="26">
        <v>7067000</v>
      </c>
      <c r="D38" s="26">
        <v>7067000</v>
      </c>
      <c r="E38" s="24" t="s">
        <v>2</v>
      </c>
      <c r="F38" s="25" t="s">
        <v>101</v>
      </c>
      <c r="G38" s="26">
        <v>7055000</v>
      </c>
      <c r="H38" s="26" t="s">
        <v>102</v>
      </c>
      <c r="I38" s="54">
        <v>7030000</v>
      </c>
      <c r="J38" s="25" t="s">
        <v>41</v>
      </c>
      <c r="K38" s="31" t="s">
        <v>104</v>
      </c>
      <c r="L38" s="34" t="s">
        <v>105</v>
      </c>
    </row>
    <row r="39" spans="1:12" s="1" customFormat="1">
      <c r="A39" s="46"/>
      <c r="B39" s="25"/>
      <c r="C39" s="26"/>
      <c r="D39" s="26"/>
      <c r="E39" s="25"/>
      <c r="F39" s="24" t="s">
        <v>102</v>
      </c>
      <c r="G39" s="26">
        <v>7030000</v>
      </c>
      <c r="H39" s="26"/>
      <c r="I39" s="26"/>
      <c r="J39" s="52"/>
      <c r="K39" s="53"/>
      <c r="L39" s="50"/>
    </row>
    <row r="40" spans="1:12" s="1" customFormat="1">
      <c r="A40" s="47"/>
      <c r="B40" s="29"/>
      <c r="C40" s="30"/>
      <c r="D40" s="30"/>
      <c r="E40" s="28"/>
      <c r="F40" s="28" t="s">
        <v>103</v>
      </c>
      <c r="G40" s="30">
        <v>7060000</v>
      </c>
      <c r="H40" s="68"/>
      <c r="I40" s="30"/>
      <c r="J40" s="29"/>
      <c r="K40" s="32"/>
      <c r="L40" s="42"/>
    </row>
    <row r="41" spans="1:12" s="1" customFormat="1" ht="72">
      <c r="A41" s="6">
        <v>14</v>
      </c>
      <c r="B41" s="4" t="s">
        <v>106</v>
      </c>
      <c r="C41" s="3">
        <v>5946900</v>
      </c>
      <c r="D41" s="3">
        <v>5946900</v>
      </c>
      <c r="E41" s="5" t="s">
        <v>2</v>
      </c>
      <c r="F41" s="4" t="s">
        <v>107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41</v>
      </c>
      <c r="K41" s="35" t="s">
        <v>108</v>
      </c>
      <c r="L41" s="7" t="s">
        <v>109</v>
      </c>
    </row>
    <row r="42" spans="1:12" s="1" customFormat="1" ht="72">
      <c r="A42" s="46">
        <v>15</v>
      </c>
      <c r="B42" s="25" t="s">
        <v>110</v>
      </c>
      <c r="C42" s="26">
        <v>1600000</v>
      </c>
      <c r="D42" s="26">
        <v>1600000</v>
      </c>
      <c r="E42" s="24" t="s">
        <v>2</v>
      </c>
      <c r="F42" s="25" t="s">
        <v>111</v>
      </c>
      <c r="G42" s="26">
        <v>1599000</v>
      </c>
      <c r="H42" s="26" t="str">
        <f>F43</f>
        <v>บริษัท สมาร์ท โซลูชั่น คอมพิวเตอร์ จำกัด</v>
      </c>
      <c r="I42" s="26">
        <v>1595000</v>
      </c>
      <c r="J42" s="25" t="s">
        <v>41</v>
      </c>
      <c r="K42" s="31" t="s">
        <v>170</v>
      </c>
      <c r="L42" s="34" t="s">
        <v>113</v>
      </c>
    </row>
    <row r="43" spans="1:12" s="1" customFormat="1">
      <c r="A43" s="47"/>
      <c r="B43" s="29"/>
      <c r="C43" s="30"/>
      <c r="D43" s="30"/>
      <c r="E43" s="28"/>
      <c r="F43" s="29" t="s">
        <v>112</v>
      </c>
      <c r="G43" s="30">
        <v>1595000</v>
      </c>
      <c r="H43" s="30"/>
      <c r="I43" s="30"/>
      <c r="J43" s="29"/>
      <c r="K43" s="32"/>
      <c r="L43" s="42"/>
    </row>
    <row r="44" spans="1:12" s="1" customFormat="1" ht="72">
      <c r="A44" s="46">
        <v>16</v>
      </c>
      <c r="B44" s="25" t="s">
        <v>114</v>
      </c>
      <c r="C44" s="26">
        <v>550000</v>
      </c>
      <c r="D44" s="26">
        <v>550000</v>
      </c>
      <c r="E44" s="24" t="s">
        <v>2</v>
      </c>
      <c r="F44" s="26" t="s">
        <v>115</v>
      </c>
      <c r="G44" s="26">
        <v>485000</v>
      </c>
      <c r="H44" s="26" t="s">
        <v>115</v>
      </c>
      <c r="I44" s="26">
        <v>485000</v>
      </c>
      <c r="J44" s="25" t="s">
        <v>41</v>
      </c>
      <c r="K44" s="31" t="s">
        <v>118</v>
      </c>
      <c r="L44" s="34" t="s">
        <v>119</v>
      </c>
    </row>
    <row r="45" spans="1:12" s="1" customFormat="1">
      <c r="A45" s="46"/>
      <c r="B45" s="25"/>
      <c r="C45" s="26"/>
      <c r="D45" s="26"/>
      <c r="E45" s="24"/>
      <c r="F45" s="26" t="s">
        <v>116</v>
      </c>
      <c r="G45" s="26">
        <v>515000</v>
      </c>
      <c r="H45" s="26"/>
      <c r="I45" s="26"/>
      <c r="J45" s="25"/>
      <c r="K45" s="31"/>
      <c r="L45" s="34"/>
    </row>
    <row r="46" spans="1:12" s="1" customFormat="1">
      <c r="A46" s="47"/>
      <c r="B46" s="29"/>
      <c r="C46" s="30"/>
      <c r="D46" s="30"/>
      <c r="E46" s="28"/>
      <c r="F46" s="30" t="s">
        <v>117</v>
      </c>
      <c r="G46" s="30">
        <v>550000</v>
      </c>
      <c r="H46" s="30"/>
      <c r="I46" s="30"/>
      <c r="J46" s="29"/>
      <c r="K46" s="32"/>
      <c r="L46" s="42"/>
    </row>
    <row r="47" spans="1:12" s="1" customFormat="1" ht="36">
      <c r="A47" s="46">
        <v>17</v>
      </c>
      <c r="B47" s="166" t="s">
        <v>140</v>
      </c>
      <c r="C47" s="167">
        <v>3216000</v>
      </c>
      <c r="D47" s="167">
        <v>3216000</v>
      </c>
      <c r="E47" s="168" t="s">
        <v>2</v>
      </c>
      <c r="F47" s="168"/>
      <c r="G47" s="167"/>
      <c r="H47" s="26"/>
      <c r="I47" s="26"/>
      <c r="J47" s="25"/>
      <c r="K47" s="31"/>
      <c r="L47" s="34"/>
    </row>
    <row r="48" spans="1:12" s="1" customFormat="1" ht="72">
      <c r="A48" s="46"/>
      <c r="B48" s="25" t="s">
        <v>141</v>
      </c>
      <c r="C48" s="26">
        <v>2749500</v>
      </c>
      <c r="D48" s="26">
        <v>2749500</v>
      </c>
      <c r="E48" s="24"/>
      <c r="F48" s="24" t="s">
        <v>142</v>
      </c>
      <c r="G48" s="26">
        <v>2748100</v>
      </c>
      <c r="H48" s="26" t="str">
        <f>F48</f>
        <v>บริษัท ดิจิตอล อินสทรูเมนท์ จำกัด</v>
      </c>
      <c r="I48" s="26">
        <f>G48</f>
        <v>2748100</v>
      </c>
      <c r="J48" s="25" t="s">
        <v>41</v>
      </c>
      <c r="K48" s="31" t="s">
        <v>152</v>
      </c>
      <c r="L48" s="50">
        <v>243996</v>
      </c>
    </row>
    <row r="49" spans="1:12" s="1" customFormat="1">
      <c r="A49" s="46"/>
      <c r="B49" s="25"/>
      <c r="C49" s="26"/>
      <c r="D49" s="26"/>
      <c r="E49" s="24"/>
      <c r="F49" s="24" t="s">
        <v>143</v>
      </c>
      <c r="G49" s="26">
        <v>2749490</v>
      </c>
      <c r="H49" s="26"/>
      <c r="I49" s="26"/>
      <c r="J49" s="25"/>
      <c r="K49" s="31"/>
      <c r="L49" s="34"/>
    </row>
    <row r="50" spans="1:12" s="1" customFormat="1">
      <c r="A50" s="47"/>
      <c r="B50" s="29"/>
      <c r="C50" s="30"/>
      <c r="D50" s="30"/>
      <c r="E50" s="28"/>
      <c r="F50" s="28" t="s">
        <v>144</v>
      </c>
      <c r="G50" s="30">
        <v>2749100</v>
      </c>
      <c r="H50" s="30"/>
      <c r="I50" s="30"/>
      <c r="J50" s="29"/>
      <c r="K50" s="32"/>
      <c r="L50" s="42"/>
    </row>
    <row r="51" spans="1:12" s="1" customFormat="1" ht="72">
      <c r="A51" s="46"/>
      <c r="B51" s="37" t="s">
        <v>145</v>
      </c>
      <c r="C51" s="26">
        <v>466500</v>
      </c>
      <c r="D51" s="26">
        <v>466500</v>
      </c>
      <c r="E51" s="24"/>
      <c r="F51" s="24" t="s">
        <v>142</v>
      </c>
      <c r="G51" s="26">
        <v>463000</v>
      </c>
      <c r="H51" s="26" t="str">
        <f>F51</f>
        <v>บริษัท ดิจิตอล อินสทรูเมนท์ จำกัด</v>
      </c>
      <c r="I51" s="26">
        <f>G51</f>
        <v>463000</v>
      </c>
      <c r="J51" s="25" t="s">
        <v>41</v>
      </c>
      <c r="K51" s="31" t="s">
        <v>152</v>
      </c>
      <c r="L51" s="50">
        <v>243996</v>
      </c>
    </row>
    <row r="52" spans="1:12" s="1" customFormat="1">
      <c r="A52" s="46"/>
      <c r="B52" s="24"/>
      <c r="C52" s="24"/>
      <c r="D52" s="24"/>
      <c r="E52" s="24"/>
      <c r="F52" s="24" t="s">
        <v>143</v>
      </c>
      <c r="G52" s="26">
        <v>466500</v>
      </c>
      <c r="H52" s="26"/>
      <c r="I52" s="26"/>
      <c r="J52" s="25"/>
      <c r="K52" s="31"/>
      <c r="L52" s="33"/>
    </row>
    <row r="53" spans="1:12" s="1" customFormat="1">
      <c r="A53" s="47"/>
      <c r="B53" s="28"/>
      <c r="C53" s="28"/>
      <c r="D53" s="28"/>
      <c r="E53" s="28"/>
      <c r="F53" s="28" t="s">
        <v>144</v>
      </c>
      <c r="G53" s="30">
        <v>466500</v>
      </c>
      <c r="H53" s="30"/>
      <c r="I53" s="30"/>
      <c r="J53" s="29"/>
      <c r="K53" s="32"/>
      <c r="L53" s="66"/>
    </row>
    <row r="54" spans="1:12" s="1" customFormat="1" ht="72">
      <c r="A54" s="46">
        <v>18</v>
      </c>
      <c r="B54" s="25" t="s">
        <v>146</v>
      </c>
      <c r="C54" s="58">
        <v>8016700</v>
      </c>
      <c r="D54" s="58">
        <v>8013000</v>
      </c>
      <c r="E54" s="24" t="s">
        <v>2</v>
      </c>
      <c r="F54" s="24" t="s">
        <v>147</v>
      </c>
      <c r="G54" s="26">
        <v>7917645</v>
      </c>
      <c r="H54" s="51" t="s">
        <v>148</v>
      </c>
      <c r="I54" s="26">
        <v>7700000</v>
      </c>
      <c r="J54" s="25" t="s">
        <v>41</v>
      </c>
      <c r="K54" s="31" t="s">
        <v>151</v>
      </c>
      <c r="L54" s="50">
        <v>243997</v>
      </c>
    </row>
    <row r="55" spans="1:12" s="1" customFormat="1">
      <c r="A55" s="46"/>
      <c r="B55" s="24"/>
      <c r="C55" s="24"/>
      <c r="D55" s="24"/>
      <c r="E55" s="24"/>
      <c r="F55" s="24" t="s">
        <v>148</v>
      </c>
      <c r="G55" s="26">
        <v>7764968</v>
      </c>
      <c r="H55" s="26"/>
      <c r="I55" s="26"/>
      <c r="J55" s="25"/>
      <c r="K55" s="31"/>
      <c r="L55" s="33"/>
    </row>
    <row r="56" spans="1:12" s="1" customFormat="1" ht="36">
      <c r="A56" s="46"/>
      <c r="B56" s="24"/>
      <c r="C56" s="24"/>
      <c r="D56" s="24"/>
      <c r="E56" s="24"/>
      <c r="F56" s="25" t="s">
        <v>149</v>
      </c>
      <c r="G56" s="26">
        <v>7777000</v>
      </c>
      <c r="H56" s="26"/>
      <c r="I56" s="26"/>
      <c r="J56" s="25"/>
      <c r="K56" s="31"/>
      <c r="L56" s="33"/>
    </row>
    <row r="57" spans="1:12" s="1" customFormat="1">
      <c r="A57" s="46"/>
      <c r="B57" s="24"/>
      <c r="C57" s="24"/>
      <c r="D57" s="24"/>
      <c r="E57" s="24"/>
      <c r="F57" s="24" t="s">
        <v>150</v>
      </c>
      <c r="G57" s="26">
        <v>6987000</v>
      </c>
      <c r="H57" s="26"/>
      <c r="I57" s="26"/>
      <c r="J57" s="25"/>
      <c r="K57" s="31"/>
      <c r="L57" s="33"/>
    </row>
    <row r="58" spans="1:12">
      <c r="A58" s="47"/>
      <c r="B58" s="62"/>
      <c r="C58" s="62"/>
      <c r="D58" s="62"/>
      <c r="E58" s="62"/>
      <c r="F58" s="62"/>
      <c r="G58" s="63"/>
      <c r="H58" s="63"/>
      <c r="I58" s="63"/>
      <c r="J58" s="64"/>
      <c r="K58" s="65"/>
      <c r="L58" s="66"/>
    </row>
    <row r="59" spans="1:12">
      <c r="G59" s="61"/>
      <c r="H59" s="61"/>
      <c r="I59" s="61"/>
    </row>
    <row r="60" spans="1:12">
      <c r="G60" s="61"/>
      <c r="H60" s="61"/>
      <c r="I60" s="61"/>
    </row>
    <row r="61" spans="1:12">
      <c r="G61" s="61"/>
      <c r="H61" s="61"/>
      <c r="I61" s="61"/>
    </row>
    <row r="62" spans="1:12">
      <c r="G62" s="61"/>
      <c r="H62" s="61"/>
      <c r="I62" s="61"/>
    </row>
    <row r="63" spans="1:12">
      <c r="G63" s="61"/>
      <c r="H63" s="61"/>
      <c r="I63" s="61"/>
    </row>
    <row r="64" spans="1:12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  <row r="89" spans="7:9">
      <c r="G89" s="61"/>
      <c r="H89" s="61"/>
      <c r="I89" s="61"/>
    </row>
    <row r="90" spans="7:9">
      <c r="G90" s="61"/>
      <c r="H90" s="61"/>
      <c r="I90" s="61"/>
    </row>
    <row r="91" spans="7:9">
      <c r="G91" s="61"/>
      <c r="H91" s="61"/>
      <c r="I91" s="61"/>
    </row>
    <row r="92" spans="7:9">
      <c r="G92" s="61"/>
      <c r="H92" s="61"/>
      <c r="I92" s="61"/>
    </row>
    <row r="93" spans="7:9">
      <c r="G93" s="61"/>
      <c r="H93" s="61"/>
      <c r="I93" s="61"/>
    </row>
    <row r="94" spans="7:9">
      <c r="G94" s="61"/>
      <c r="H94" s="61"/>
      <c r="I94" s="61"/>
    </row>
    <row r="95" spans="7:9">
      <c r="G95" s="61"/>
      <c r="H95" s="61"/>
      <c r="I95" s="61"/>
    </row>
    <row r="96" spans="7:9">
      <c r="G96" s="61"/>
      <c r="H96" s="61"/>
      <c r="I96" s="61"/>
    </row>
    <row r="97" spans="7:9">
      <c r="G97" s="61"/>
      <c r="H97" s="61"/>
      <c r="I97" s="61"/>
    </row>
    <row r="98" spans="7:9">
      <c r="G98" s="61"/>
      <c r="H98" s="61"/>
      <c r="I98" s="61"/>
    </row>
    <row r="99" spans="7:9">
      <c r="G99" s="61"/>
      <c r="H99" s="61"/>
      <c r="I99" s="61"/>
    </row>
    <row r="100" spans="7:9">
      <c r="G100" s="61"/>
      <c r="H100" s="61"/>
      <c r="I100" s="61"/>
    </row>
    <row r="101" spans="7:9">
      <c r="G101" s="61"/>
      <c r="H101" s="61"/>
      <c r="I101" s="61"/>
    </row>
    <row r="102" spans="7:9">
      <c r="G102" s="61"/>
      <c r="H102" s="61"/>
      <c r="I102" s="61"/>
    </row>
    <row r="103" spans="7:9">
      <c r="G103" s="61"/>
      <c r="H103" s="61"/>
      <c r="I103" s="61"/>
    </row>
    <row r="104" spans="7:9">
      <c r="G104" s="61"/>
      <c r="H104" s="61"/>
      <c r="I104" s="61"/>
    </row>
    <row r="105" spans="7:9">
      <c r="G105" s="61"/>
      <c r="H105" s="61"/>
      <c r="I105" s="61"/>
    </row>
    <row r="106" spans="7:9">
      <c r="G106" s="61"/>
      <c r="H106" s="61"/>
      <c r="I106" s="61"/>
    </row>
    <row r="107" spans="7:9">
      <c r="G107" s="61"/>
      <c r="H107" s="61"/>
      <c r="I107" s="61"/>
    </row>
    <row r="108" spans="7:9">
      <c r="G108" s="61"/>
      <c r="H108" s="61"/>
      <c r="I108" s="61"/>
    </row>
    <row r="109" spans="7:9">
      <c r="G109" s="61"/>
      <c r="H109" s="61"/>
      <c r="I109" s="61"/>
    </row>
    <row r="110" spans="7:9">
      <c r="G110" s="61"/>
      <c r="H110" s="61"/>
      <c r="I110" s="61"/>
    </row>
    <row r="111" spans="7:9">
      <c r="G111" s="61"/>
      <c r="H111" s="61"/>
      <c r="I111" s="61"/>
    </row>
    <row r="112" spans="7:9">
      <c r="G112" s="61"/>
      <c r="H112" s="61"/>
      <c r="I112" s="61"/>
    </row>
    <row r="113" spans="7:9">
      <c r="G113" s="61"/>
      <c r="H113" s="61"/>
      <c r="I113" s="61"/>
    </row>
    <row r="114" spans="7:9">
      <c r="G114" s="61"/>
      <c r="H114" s="61"/>
      <c r="I114" s="61"/>
    </row>
    <row r="115" spans="7:9">
      <c r="G115" s="61"/>
      <c r="H115" s="61"/>
      <c r="I115" s="61"/>
    </row>
    <row r="116" spans="7:9">
      <c r="G116" s="61"/>
      <c r="H116" s="61"/>
      <c r="I116" s="61"/>
    </row>
    <row r="117" spans="7:9">
      <c r="G117" s="61"/>
      <c r="H117" s="61"/>
      <c r="I117" s="61"/>
    </row>
    <row r="118" spans="7:9">
      <c r="G118" s="61"/>
      <c r="H118" s="61"/>
      <c r="I118" s="61"/>
    </row>
    <row r="119" spans="7:9">
      <c r="G119" s="61"/>
      <c r="H119" s="61"/>
      <c r="I119" s="61"/>
    </row>
    <row r="120" spans="7:9">
      <c r="G120" s="61"/>
      <c r="H120" s="61"/>
      <c r="I120" s="61"/>
    </row>
    <row r="121" spans="7:9">
      <c r="G121" s="61"/>
      <c r="H121" s="61"/>
      <c r="I121" s="61"/>
    </row>
    <row r="122" spans="7:9">
      <c r="G122" s="61"/>
      <c r="H122" s="61"/>
      <c r="I122" s="61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109375" defaultRowHeight="18"/>
  <cols>
    <col min="1" max="1" width="7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6.664062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171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172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 ht="36.75" customHeight="1">
      <c r="A7" s="55" t="s">
        <v>13</v>
      </c>
      <c r="B7" s="56" t="s">
        <v>19</v>
      </c>
      <c r="C7" s="55" t="s">
        <v>14</v>
      </c>
      <c r="D7" s="55" t="s">
        <v>15</v>
      </c>
      <c r="E7" s="55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 ht="36">
      <c r="A8" s="6">
        <v>2</v>
      </c>
      <c r="B8" s="4" t="s">
        <v>202</v>
      </c>
      <c r="C8" s="67">
        <v>36300</v>
      </c>
      <c r="D8" s="67">
        <f>C8</f>
        <v>36300</v>
      </c>
      <c r="E8" s="5" t="s">
        <v>3</v>
      </c>
      <c r="F8" s="5" t="s">
        <v>203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29</v>
      </c>
      <c r="K8" s="35" t="s">
        <v>204</v>
      </c>
      <c r="L8" s="43">
        <v>243955</v>
      </c>
    </row>
    <row r="9" spans="1:12" s="1" customFormat="1" ht="36">
      <c r="A9" s="6">
        <v>3</v>
      </c>
      <c r="B9" s="4" t="s">
        <v>200</v>
      </c>
      <c r="C9" s="67">
        <v>10250</v>
      </c>
      <c r="D9" s="67">
        <f>C9</f>
        <v>10250</v>
      </c>
      <c r="E9" s="5" t="s">
        <v>3</v>
      </c>
      <c r="F9" s="5" t="s">
        <v>121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29</v>
      </c>
      <c r="K9" s="35" t="s">
        <v>201</v>
      </c>
      <c r="L9" s="43">
        <v>243956</v>
      </c>
    </row>
    <row r="10" spans="1:12" s="1" customFormat="1" ht="36">
      <c r="A10" s="6">
        <v>4</v>
      </c>
      <c r="B10" s="4" t="s">
        <v>197</v>
      </c>
      <c r="C10" s="67">
        <v>11250</v>
      </c>
      <c r="D10" s="67">
        <f>C10</f>
        <v>11250</v>
      </c>
      <c r="E10" s="5" t="s">
        <v>3</v>
      </c>
      <c r="F10" s="5" t="s">
        <v>198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29</v>
      </c>
      <c r="K10" s="35" t="s">
        <v>199</v>
      </c>
      <c r="L10" s="43">
        <v>243958</v>
      </c>
    </row>
    <row r="11" spans="1:12" s="1" customFormat="1" ht="36">
      <c r="A11" s="6">
        <v>5</v>
      </c>
      <c r="B11" s="4" t="s">
        <v>195</v>
      </c>
      <c r="C11" s="67">
        <v>62942</v>
      </c>
      <c r="D11" s="67">
        <f>C11</f>
        <v>62942</v>
      </c>
      <c r="E11" s="5" t="s">
        <v>3</v>
      </c>
      <c r="F11" s="5" t="s">
        <v>121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29</v>
      </c>
      <c r="K11" s="35" t="s">
        <v>196</v>
      </c>
      <c r="L11" s="43">
        <v>243961</v>
      </c>
    </row>
    <row r="12" spans="1:12" s="1" customFormat="1" ht="36">
      <c r="A12" s="6">
        <v>6</v>
      </c>
      <c r="B12" s="4" t="s">
        <v>176</v>
      </c>
      <c r="C12" s="67">
        <v>6643</v>
      </c>
      <c r="D12" s="67">
        <f t="shared" ref="D12:D17" si="1">C12</f>
        <v>6643</v>
      </c>
      <c r="E12" s="5" t="s">
        <v>3</v>
      </c>
      <c r="F12" s="5" t="s">
        <v>177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29</v>
      </c>
      <c r="K12" s="35" t="s">
        <v>178</v>
      </c>
      <c r="L12" s="43">
        <v>243965</v>
      </c>
    </row>
    <row r="13" spans="1:12" s="1" customFormat="1" ht="36">
      <c r="A13" s="6">
        <v>7</v>
      </c>
      <c r="B13" s="4" t="s">
        <v>179</v>
      </c>
      <c r="C13" s="67">
        <v>16575</v>
      </c>
      <c r="D13" s="67">
        <f t="shared" si="1"/>
        <v>16575</v>
      </c>
      <c r="E13" s="5" t="s">
        <v>3</v>
      </c>
      <c r="F13" s="5" t="s">
        <v>180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29</v>
      </c>
      <c r="K13" s="35" t="s">
        <v>181</v>
      </c>
      <c r="L13" s="43">
        <v>243965</v>
      </c>
    </row>
    <row r="14" spans="1:12" s="1" customFormat="1" ht="36">
      <c r="A14" s="6">
        <v>8</v>
      </c>
      <c r="B14" s="4" t="s">
        <v>182</v>
      </c>
      <c r="C14" s="67">
        <v>19385</v>
      </c>
      <c r="D14" s="67">
        <f t="shared" si="1"/>
        <v>19385</v>
      </c>
      <c r="E14" s="5" t="s">
        <v>3</v>
      </c>
      <c r="F14" s="5" t="s">
        <v>121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29</v>
      </c>
      <c r="K14" s="35" t="s">
        <v>183</v>
      </c>
      <c r="L14" s="43">
        <v>243965</v>
      </c>
    </row>
    <row r="15" spans="1:12" s="1" customFormat="1" ht="36">
      <c r="A15" s="6">
        <v>9</v>
      </c>
      <c r="B15" s="4" t="s">
        <v>184</v>
      </c>
      <c r="C15" s="67">
        <v>14583</v>
      </c>
      <c r="D15" s="67">
        <f t="shared" si="1"/>
        <v>14583</v>
      </c>
      <c r="E15" s="5" t="s">
        <v>3</v>
      </c>
      <c r="F15" s="4" t="s">
        <v>185</v>
      </c>
      <c r="G15" s="3">
        <f t="shared" si="8"/>
        <v>14583</v>
      </c>
      <c r="H15" s="73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29</v>
      </c>
      <c r="K15" s="35" t="s">
        <v>186</v>
      </c>
      <c r="L15" s="43">
        <v>243965</v>
      </c>
    </row>
    <row r="16" spans="1:12" s="1" customFormat="1" ht="36">
      <c r="A16" s="6">
        <v>10</v>
      </c>
      <c r="B16" s="4" t="s">
        <v>190</v>
      </c>
      <c r="C16" s="67">
        <v>6489</v>
      </c>
      <c r="D16" s="67">
        <f t="shared" si="1"/>
        <v>6489</v>
      </c>
      <c r="E16" s="5" t="s">
        <v>3</v>
      </c>
      <c r="F16" s="4" t="s">
        <v>185</v>
      </c>
      <c r="G16" s="3">
        <f t="shared" si="8"/>
        <v>6489</v>
      </c>
      <c r="H16" s="73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29</v>
      </c>
      <c r="K16" s="35" t="s">
        <v>191</v>
      </c>
      <c r="L16" s="43">
        <v>243965</v>
      </c>
    </row>
    <row r="17" spans="1:12" s="1" customFormat="1" ht="36">
      <c r="A17" s="6">
        <v>11</v>
      </c>
      <c r="B17" s="4" t="s">
        <v>192</v>
      </c>
      <c r="C17" s="67">
        <v>6360</v>
      </c>
      <c r="D17" s="67">
        <f t="shared" si="1"/>
        <v>6360</v>
      </c>
      <c r="E17" s="5" t="s">
        <v>3</v>
      </c>
      <c r="F17" s="5" t="s">
        <v>193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29</v>
      </c>
      <c r="K17" s="35" t="s">
        <v>194</v>
      </c>
      <c r="L17" s="43">
        <v>243965</v>
      </c>
    </row>
    <row r="18" spans="1:12" s="1" customFormat="1" ht="36">
      <c r="A18" s="6">
        <v>12</v>
      </c>
      <c r="B18" s="4" t="s">
        <v>187</v>
      </c>
      <c r="C18" s="67">
        <v>14990</v>
      </c>
      <c r="D18" s="67">
        <f>C18</f>
        <v>14990</v>
      </c>
      <c r="E18" s="5" t="s">
        <v>3</v>
      </c>
      <c r="F18" s="4" t="s">
        <v>188</v>
      </c>
      <c r="G18" s="3">
        <f>D18</f>
        <v>14990</v>
      </c>
      <c r="H18" s="73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29</v>
      </c>
      <c r="K18" s="35" t="s">
        <v>189</v>
      </c>
      <c r="L18" s="43">
        <v>243966</v>
      </c>
    </row>
    <row r="19" spans="1:12" s="1" customFormat="1" ht="36">
      <c r="A19" s="6">
        <v>13</v>
      </c>
      <c r="B19" s="4" t="s">
        <v>153</v>
      </c>
      <c r="C19" s="67">
        <v>6642</v>
      </c>
      <c r="D19" s="67">
        <f>C19</f>
        <v>6642</v>
      </c>
      <c r="E19" s="5" t="s">
        <v>3</v>
      </c>
      <c r="F19" s="5" t="s">
        <v>121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29</v>
      </c>
      <c r="K19" s="35" t="s">
        <v>175</v>
      </c>
      <c r="L19" s="43">
        <v>243969</v>
      </c>
    </row>
    <row r="20" spans="1:12" s="1" customFormat="1" ht="36">
      <c r="A20" s="6">
        <v>14</v>
      </c>
      <c r="B20" s="4" t="s">
        <v>173</v>
      </c>
      <c r="C20" s="67">
        <v>12000</v>
      </c>
      <c r="D20" s="67">
        <f>C20</f>
        <v>12000</v>
      </c>
      <c r="E20" s="5" t="s">
        <v>3</v>
      </c>
      <c r="F20" s="5" t="s">
        <v>69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29</v>
      </c>
      <c r="K20" s="35" t="s">
        <v>174</v>
      </c>
      <c r="L20" s="43">
        <v>243979</v>
      </c>
    </row>
    <row r="21" spans="1:12" s="1" customFormat="1" ht="36">
      <c r="A21" s="6">
        <v>15</v>
      </c>
      <c r="B21" s="5" t="s">
        <v>51</v>
      </c>
      <c r="C21" s="67">
        <v>17766</v>
      </c>
      <c r="D21" s="67">
        <v>17766</v>
      </c>
      <c r="E21" s="5" t="s">
        <v>3</v>
      </c>
      <c r="F21" s="5" t="s">
        <v>75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29</v>
      </c>
      <c r="K21" s="35" t="s">
        <v>174</v>
      </c>
      <c r="L21" s="43">
        <v>243979</v>
      </c>
    </row>
    <row r="22" spans="1:12" s="1" customFormat="1" ht="54">
      <c r="A22" s="48">
        <v>16</v>
      </c>
      <c r="B22" s="37" t="s">
        <v>100</v>
      </c>
      <c r="C22" s="69">
        <v>7067000</v>
      </c>
      <c r="D22" s="69">
        <f>C22</f>
        <v>7067000</v>
      </c>
      <c r="E22" s="36" t="s">
        <v>2</v>
      </c>
      <c r="F22" s="36" t="s">
        <v>101</v>
      </c>
      <c r="G22" s="38">
        <v>7055000</v>
      </c>
      <c r="H22" s="38" t="str">
        <f>F23</f>
        <v>บริษัท ไดนาทิกซ์ จำกัด</v>
      </c>
      <c r="I22" s="38">
        <v>7030000</v>
      </c>
      <c r="J22" s="37" t="s">
        <v>29</v>
      </c>
      <c r="K22" s="40" t="s">
        <v>104</v>
      </c>
      <c r="L22" s="70">
        <v>244005</v>
      </c>
    </row>
    <row r="23" spans="1:12">
      <c r="A23" s="46"/>
      <c r="B23" s="24"/>
      <c r="C23" s="58"/>
      <c r="D23" s="58"/>
      <c r="E23" s="24"/>
      <c r="F23" s="24" t="s">
        <v>102</v>
      </c>
      <c r="G23" s="26">
        <v>7030000</v>
      </c>
      <c r="H23" s="26"/>
      <c r="I23" s="26"/>
      <c r="J23" s="25"/>
      <c r="K23" s="31"/>
      <c r="L23" s="50"/>
    </row>
    <row r="24" spans="1:12">
      <c r="A24" s="47"/>
      <c r="B24" s="28"/>
      <c r="C24" s="71"/>
      <c r="D24" s="71"/>
      <c r="E24" s="28"/>
      <c r="F24" s="28" t="s">
        <v>103</v>
      </c>
      <c r="G24" s="30">
        <v>7060000</v>
      </c>
      <c r="H24" s="30"/>
      <c r="I24" s="30"/>
      <c r="J24" s="29"/>
      <c r="K24" s="32"/>
      <c r="L24" s="72"/>
    </row>
    <row r="25" spans="1:12">
      <c r="G25" s="61"/>
      <c r="H25" s="61"/>
      <c r="I25" s="61"/>
    </row>
    <row r="26" spans="1:12">
      <c r="G26" s="61"/>
      <c r="H26" s="61"/>
      <c r="I26" s="61"/>
    </row>
    <row r="27" spans="1:12">
      <c r="G27" s="61"/>
      <c r="H27" s="61"/>
      <c r="I27" s="61"/>
    </row>
    <row r="28" spans="1:12">
      <c r="G28" s="61"/>
      <c r="H28" s="61"/>
      <c r="I28" s="61"/>
    </row>
    <row r="29" spans="1:12">
      <c r="G29" s="61"/>
      <c r="H29" s="61"/>
      <c r="I29" s="61"/>
    </row>
    <row r="30" spans="1:12">
      <c r="G30" s="61"/>
      <c r="H30" s="61"/>
      <c r="I30" s="61"/>
    </row>
    <row r="31" spans="1:12">
      <c r="G31" s="61"/>
      <c r="H31" s="61"/>
      <c r="I31" s="61"/>
    </row>
    <row r="32" spans="1:12">
      <c r="G32" s="61"/>
      <c r="H32" s="61"/>
      <c r="I32" s="61"/>
    </row>
    <row r="33" spans="7:9">
      <c r="G33" s="61"/>
      <c r="H33" s="61"/>
      <c r="I33" s="61"/>
    </row>
    <row r="34" spans="7:9">
      <c r="G34" s="61"/>
      <c r="H34" s="61"/>
      <c r="I34" s="61"/>
    </row>
    <row r="35" spans="7:9">
      <c r="G35" s="61"/>
      <c r="H35" s="61"/>
      <c r="I35" s="61"/>
    </row>
    <row r="36" spans="7:9">
      <c r="G36" s="61"/>
      <c r="H36" s="61"/>
      <c r="I36" s="61"/>
    </row>
    <row r="37" spans="7:9">
      <c r="G37" s="61"/>
      <c r="H37" s="61"/>
      <c r="I37" s="61"/>
    </row>
    <row r="38" spans="7:9">
      <c r="G38" s="61"/>
      <c r="H38" s="61"/>
      <c r="I38" s="61"/>
    </row>
    <row r="39" spans="7:9">
      <c r="G39" s="61"/>
      <c r="H39" s="61"/>
      <c r="I39" s="61"/>
    </row>
    <row r="40" spans="7:9">
      <c r="G40" s="61"/>
      <c r="H40" s="61"/>
      <c r="I40" s="61"/>
    </row>
    <row r="41" spans="7:9">
      <c r="G41" s="61"/>
      <c r="H41" s="61"/>
      <c r="I41" s="61"/>
    </row>
    <row r="42" spans="7:9">
      <c r="G42" s="61"/>
      <c r="H42" s="61"/>
      <c r="I42" s="61"/>
    </row>
    <row r="43" spans="7:9">
      <c r="G43" s="61"/>
      <c r="H43" s="61"/>
      <c r="I43" s="61"/>
    </row>
    <row r="44" spans="7:9">
      <c r="G44" s="61"/>
      <c r="H44" s="61"/>
      <c r="I44" s="61"/>
    </row>
    <row r="45" spans="7:9">
      <c r="G45" s="61"/>
      <c r="H45" s="61"/>
      <c r="I45" s="61"/>
    </row>
    <row r="46" spans="7:9">
      <c r="G46" s="61"/>
      <c r="H46" s="61"/>
      <c r="I46" s="61"/>
    </row>
    <row r="47" spans="7:9">
      <c r="G47" s="61"/>
      <c r="H47" s="61"/>
      <c r="I47" s="61"/>
    </row>
    <row r="48" spans="7:9">
      <c r="G48" s="61"/>
      <c r="H48" s="61"/>
      <c r="I48" s="61"/>
    </row>
    <row r="49" spans="7:9">
      <c r="G49" s="61"/>
      <c r="H49" s="61"/>
      <c r="I49" s="61"/>
    </row>
    <row r="50" spans="7:9">
      <c r="G50" s="61"/>
      <c r="H50" s="61"/>
      <c r="I50" s="61"/>
    </row>
    <row r="51" spans="7:9">
      <c r="G51" s="61"/>
      <c r="H51" s="61"/>
      <c r="I51" s="61"/>
    </row>
    <row r="52" spans="7:9">
      <c r="G52" s="61"/>
      <c r="H52" s="61"/>
      <c r="I52" s="61"/>
    </row>
    <row r="53" spans="7:9">
      <c r="G53" s="61"/>
      <c r="H53" s="61"/>
      <c r="I53" s="61"/>
    </row>
    <row r="54" spans="7:9">
      <c r="G54" s="61"/>
      <c r="H54" s="61"/>
      <c r="I54" s="61"/>
    </row>
    <row r="55" spans="7:9">
      <c r="G55" s="61"/>
      <c r="H55" s="61"/>
      <c r="I55" s="61"/>
    </row>
    <row r="56" spans="7:9">
      <c r="G56" s="61"/>
      <c r="H56" s="61"/>
      <c r="I56" s="61"/>
    </row>
    <row r="57" spans="7:9">
      <c r="G57" s="61"/>
      <c r="H57" s="61"/>
      <c r="I57" s="61"/>
    </row>
    <row r="58" spans="7:9">
      <c r="G58" s="61"/>
      <c r="H58" s="61"/>
      <c r="I58" s="61"/>
    </row>
    <row r="59" spans="7:9">
      <c r="G59" s="61"/>
      <c r="H59" s="61"/>
      <c r="I59" s="61"/>
    </row>
    <row r="60" spans="7:9">
      <c r="G60" s="61"/>
      <c r="H60" s="61"/>
      <c r="I60" s="61"/>
    </row>
    <row r="61" spans="7:9">
      <c r="G61" s="61"/>
      <c r="H61" s="61"/>
      <c r="I61" s="61"/>
    </row>
    <row r="62" spans="7:9">
      <c r="G62" s="61"/>
      <c r="H62" s="61"/>
      <c r="I62" s="61"/>
    </row>
    <row r="63" spans="7:9">
      <c r="G63" s="61"/>
      <c r="H63" s="61"/>
      <c r="I63" s="61"/>
    </row>
    <row r="64" spans="7:9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109375" defaultRowHeight="18"/>
  <cols>
    <col min="1" max="1" width="6.33203125" style="82" customWidth="1"/>
    <col min="2" max="2" width="58.33203125" style="80" customWidth="1"/>
    <col min="3" max="3" width="18.33203125" style="80" customWidth="1"/>
    <col min="4" max="4" width="15.88671875" style="80" customWidth="1"/>
    <col min="5" max="5" width="14.33203125" style="80" customWidth="1"/>
    <col min="6" max="6" width="32.6640625" style="80" customWidth="1"/>
    <col min="7" max="7" width="16.6640625" style="115" customWidth="1"/>
    <col min="8" max="8" width="30.6640625" style="115" customWidth="1"/>
    <col min="9" max="9" width="16.6640625" style="115" customWidth="1"/>
    <col min="10" max="10" width="19.5546875" style="95" bestFit="1" customWidth="1"/>
    <col min="11" max="11" width="15.33203125" style="85" customWidth="1"/>
    <col min="12" max="12" width="15.5546875" style="111" customWidth="1"/>
    <col min="13" max="16384" width="9.109375" style="80"/>
  </cols>
  <sheetData>
    <row r="1" spans="1:12" ht="18.75" hidden="1" customHeight="1">
      <c r="A1" s="172"/>
      <c r="B1" s="173"/>
      <c r="C1" s="173"/>
      <c r="D1" s="173"/>
      <c r="E1" s="173"/>
      <c r="F1" s="173"/>
      <c r="G1" s="173"/>
      <c r="H1" s="173"/>
      <c r="I1" s="174"/>
      <c r="J1" s="173"/>
      <c r="K1" s="175"/>
    </row>
    <row r="2" spans="1:12" ht="18.75" hidden="1" customHeight="1">
      <c r="A2" s="172"/>
      <c r="B2" s="173"/>
      <c r="C2" s="173"/>
      <c r="D2" s="173"/>
      <c r="E2" s="173"/>
      <c r="F2" s="173"/>
      <c r="G2" s="173"/>
      <c r="H2" s="173"/>
      <c r="I2" s="174"/>
      <c r="J2" s="173"/>
      <c r="K2" s="175"/>
    </row>
    <row r="3" spans="1:12" ht="18.75" hidden="1" customHeight="1">
      <c r="A3" s="172"/>
      <c r="B3" s="173"/>
      <c r="C3" s="173"/>
      <c r="D3" s="173"/>
      <c r="E3" s="173"/>
      <c r="F3" s="173"/>
      <c r="G3" s="173"/>
      <c r="H3" s="173"/>
      <c r="I3" s="174"/>
      <c r="J3" s="173"/>
      <c r="K3" s="175"/>
    </row>
    <row r="4" spans="1:12" s="176" customFormat="1" ht="24.9" customHeight="1">
      <c r="A4" s="238" t="s">
        <v>274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176" customFormat="1" ht="24.9" customHeight="1">
      <c r="A5" s="238" t="s">
        <v>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</row>
    <row r="6" spans="1:12" s="176" customFormat="1" ht="23.4">
      <c r="A6" s="239" t="s">
        <v>275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>
      <c r="A7" s="240" t="s">
        <v>13</v>
      </c>
      <c r="B7" s="242" t="s">
        <v>19</v>
      </c>
      <c r="C7" s="240" t="s">
        <v>14</v>
      </c>
      <c r="D7" s="240" t="s">
        <v>15</v>
      </c>
      <c r="E7" s="240" t="s">
        <v>16</v>
      </c>
      <c r="F7" s="240" t="s">
        <v>20</v>
      </c>
      <c r="G7" s="240"/>
      <c r="H7" s="244" t="s">
        <v>21</v>
      </c>
      <c r="I7" s="244"/>
      <c r="J7" s="177" t="s">
        <v>17</v>
      </c>
      <c r="K7" s="246" t="s">
        <v>18</v>
      </c>
      <c r="L7" s="246"/>
    </row>
    <row r="8" spans="1:12" s="112" customFormat="1">
      <c r="A8" s="241"/>
      <c r="B8" s="243"/>
      <c r="C8" s="241"/>
      <c r="D8" s="241"/>
      <c r="E8" s="241"/>
      <c r="F8" s="241"/>
      <c r="G8" s="241"/>
      <c r="H8" s="245"/>
      <c r="I8" s="245"/>
      <c r="J8" s="178"/>
      <c r="K8" s="247"/>
      <c r="L8" s="247"/>
    </row>
    <row r="9" spans="1:12" s="112" customFormat="1" ht="36">
      <c r="A9" s="179">
        <v>1</v>
      </c>
      <c r="B9" s="180" t="s">
        <v>268</v>
      </c>
      <c r="C9" s="181">
        <v>6000</v>
      </c>
      <c r="D9" s="181">
        <f>C9</f>
        <v>6000</v>
      </c>
      <c r="E9" s="180" t="s">
        <v>3</v>
      </c>
      <c r="F9" s="180" t="s">
        <v>489</v>
      </c>
      <c r="G9" s="182">
        <f t="shared" ref="G9:G14" si="0">D9</f>
        <v>6000</v>
      </c>
      <c r="H9" s="182" t="str">
        <f>F9</f>
        <v>ร้านเพิ่มพูนทรัพย์การค้า</v>
      </c>
      <c r="I9" s="182">
        <f t="shared" ref="H9:I14" si="1">G9</f>
        <v>6000</v>
      </c>
      <c r="J9" s="183" t="s">
        <v>29</v>
      </c>
      <c r="K9" s="184" t="s">
        <v>269</v>
      </c>
      <c r="L9" s="185">
        <v>243992</v>
      </c>
    </row>
    <row r="10" spans="1:12" s="112" customFormat="1" ht="36">
      <c r="A10" s="179">
        <v>2</v>
      </c>
      <c r="B10" s="180" t="s">
        <v>270</v>
      </c>
      <c r="C10" s="181">
        <v>9877</v>
      </c>
      <c r="D10" s="181">
        <f>C10</f>
        <v>9877</v>
      </c>
      <c r="E10" s="180" t="s">
        <v>3</v>
      </c>
      <c r="F10" s="180" t="s">
        <v>121</v>
      </c>
      <c r="G10" s="182">
        <f t="shared" si="0"/>
        <v>9877</v>
      </c>
      <c r="H10" s="182" t="str">
        <f t="shared" si="1"/>
        <v>ห้างหุ้นส่วนจำกัด เชียงรายสุวรรณการค้า</v>
      </c>
      <c r="I10" s="182">
        <f t="shared" si="1"/>
        <v>9877</v>
      </c>
      <c r="J10" s="183" t="s">
        <v>29</v>
      </c>
      <c r="K10" s="184" t="s">
        <v>271</v>
      </c>
      <c r="L10" s="185">
        <v>243992</v>
      </c>
    </row>
    <row r="11" spans="1:12" s="112" customFormat="1" ht="36">
      <c r="A11" s="179">
        <v>3</v>
      </c>
      <c r="B11" s="180" t="s">
        <v>136</v>
      </c>
      <c r="C11" s="181">
        <v>8250</v>
      </c>
      <c r="D11" s="181">
        <v>8250</v>
      </c>
      <c r="E11" s="180" t="s">
        <v>3</v>
      </c>
      <c r="F11" s="180" t="s">
        <v>137</v>
      </c>
      <c r="G11" s="182">
        <f t="shared" si="0"/>
        <v>8250</v>
      </c>
      <c r="H11" s="182" t="str">
        <f t="shared" si="1"/>
        <v>ห้างหุ้นส่วนจำกัด ปี้ เเอนด์ น้อง พลัส</v>
      </c>
      <c r="I11" s="182">
        <f t="shared" si="1"/>
        <v>8250</v>
      </c>
      <c r="J11" s="183" t="s">
        <v>29</v>
      </c>
      <c r="K11" s="184" t="s">
        <v>248</v>
      </c>
      <c r="L11" s="185">
        <v>244003</v>
      </c>
    </row>
    <row r="12" spans="1:12" s="112" customFormat="1" ht="36">
      <c r="A12" s="179">
        <v>4</v>
      </c>
      <c r="B12" s="180" t="s">
        <v>249</v>
      </c>
      <c r="C12" s="181">
        <v>6000</v>
      </c>
      <c r="D12" s="181">
        <v>6000</v>
      </c>
      <c r="E12" s="180" t="s">
        <v>3</v>
      </c>
      <c r="F12" s="180" t="s">
        <v>250</v>
      </c>
      <c r="G12" s="182">
        <f t="shared" si="0"/>
        <v>6000</v>
      </c>
      <c r="H12" s="182" t="str">
        <f t="shared" si="1"/>
        <v>นายณรงค์เดช ปันตัน</v>
      </c>
      <c r="I12" s="182">
        <f t="shared" si="1"/>
        <v>6000</v>
      </c>
      <c r="J12" s="183" t="s">
        <v>29</v>
      </c>
      <c r="K12" s="184" t="s">
        <v>251</v>
      </c>
      <c r="L12" s="185">
        <v>244003</v>
      </c>
    </row>
    <row r="13" spans="1:12" s="112" customFormat="1" ht="36">
      <c r="A13" s="179">
        <v>5</v>
      </c>
      <c r="B13" s="183" t="s">
        <v>153</v>
      </c>
      <c r="C13" s="181">
        <v>3537</v>
      </c>
      <c r="D13" s="181">
        <f>C13</f>
        <v>3537</v>
      </c>
      <c r="E13" s="180" t="s">
        <v>3</v>
      </c>
      <c r="F13" s="183" t="s">
        <v>214</v>
      </c>
      <c r="G13" s="182">
        <f t="shared" si="0"/>
        <v>3537</v>
      </c>
      <c r="H13" s="186" t="str">
        <f t="shared" si="1"/>
        <v>ร้าน ฟินลี่แลนด์</v>
      </c>
      <c r="I13" s="182">
        <f t="shared" si="1"/>
        <v>3537</v>
      </c>
      <c r="J13" s="183" t="s">
        <v>29</v>
      </c>
      <c r="K13" s="184" t="s">
        <v>215</v>
      </c>
      <c r="L13" s="185">
        <v>244013</v>
      </c>
    </row>
    <row r="14" spans="1:12" s="112" customFormat="1" ht="36">
      <c r="A14" s="179">
        <v>6</v>
      </c>
      <c r="B14" s="183" t="s">
        <v>212</v>
      </c>
      <c r="C14" s="181">
        <v>1881.04</v>
      </c>
      <c r="D14" s="181">
        <f>C14</f>
        <v>1881.04</v>
      </c>
      <c r="E14" s="180" t="s">
        <v>3</v>
      </c>
      <c r="F14" s="183" t="s">
        <v>73</v>
      </c>
      <c r="G14" s="182">
        <f t="shared" si="0"/>
        <v>1881.04</v>
      </c>
      <c r="H14" s="186" t="str">
        <f t="shared" si="1"/>
        <v>บริษัท ยอดเหนือปิโตรเลียม จำกัด</v>
      </c>
      <c r="I14" s="182">
        <f t="shared" si="1"/>
        <v>1881.04</v>
      </c>
      <c r="J14" s="183" t="s">
        <v>29</v>
      </c>
      <c r="K14" s="184" t="s">
        <v>213</v>
      </c>
      <c r="L14" s="185">
        <v>244014</v>
      </c>
    </row>
    <row r="15" spans="1:12" s="112" customFormat="1" ht="36">
      <c r="A15" s="187">
        <v>7</v>
      </c>
      <c r="B15" s="188" t="s">
        <v>80</v>
      </c>
      <c r="C15" s="189">
        <v>2771500</v>
      </c>
      <c r="D15" s="189">
        <v>2771500</v>
      </c>
      <c r="E15" s="190" t="s">
        <v>2</v>
      </c>
      <c r="F15" s="191"/>
      <c r="G15" s="192"/>
      <c r="H15" s="192"/>
      <c r="I15" s="192"/>
      <c r="J15" s="193"/>
      <c r="K15" s="194"/>
      <c r="L15" s="195"/>
    </row>
    <row r="16" spans="1:12" s="112" customFormat="1" ht="72">
      <c r="A16" s="196"/>
      <c r="B16" s="197" t="s">
        <v>81</v>
      </c>
      <c r="C16" s="198">
        <v>60000</v>
      </c>
      <c r="D16" s="198">
        <v>60000</v>
      </c>
      <c r="E16" s="198"/>
      <c r="F16" s="199" t="s">
        <v>82</v>
      </c>
      <c r="G16" s="198">
        <v>58000</v>
      </c>
      <c r="H16" s="198" t="s">
        <v>82</v>
      </c>
      <c r="I16" s="198">
        <v>55000</v>
      </c>
      <c r="J16" s="197" t="s">
        <v>41</v>
      </c>
      <c r="K16" s="200" t="s">
        <v>83</v>
      </c>
      <c r="L16" s="201">
        <v>244011</v>
      </c>
    </row>
    <row r="17" spans="1:12" s="112" customFormat="1" ht="72">
      <c r="A17" s="196"/>
      <c r="B17" s="202" t="s">
        <v>85</v>
      </c>
      <c r="C17" s="203">
        <v>95000</v>
      </c>
      <c r="D17" s="203">
        <v>95000</v>
      </c>
      <c r="E17" s="203"/>
      <c r="F17" s="204" t="s">
        <v>86</v>
      </c>
      <c r="G17" s="203">
        <v>85600</v>
      </c>
      <c r="H17" s="205" t="str">
        <f>F17</f>
        <v>บริษัท ดีดีซี ดิสทริบิวชั่น จำกัด</v>
      </c>
      <c r="I17" s="203">
        <v>80000</v>
      </c>
      <c r="J17" s="202" t="s">
        <v>41</v>
      </c>
      <c r="K17" s="206" t="s">
        <v>89</v>
      </c>
      <c r="L17" s="207">
        <v>244011</v>
      </c>
    </row>
    <row r="18" spans="1:12" s="112" customFormat="1">
      <c r="A18" s="196"/>
      <c r="B18" s="204"/>
      <c r="C18" s="203"/>
      <c r="D18" s="203"/>
      <c r="E18" s="203"/>
      <c r="F18" s="204" t="s">
        <v>87</v>
      </c>
      <c r="G18" s="203">
        <v>95000</v>
      </c>
      <c r="H18" s="203"/>
      <c r="I18" s="203"/>
      <c r="J18" s="202"/>
      <c r="K18" s="206"/>
      <c r="L18" s="208"/>
    </row>
    <row r="19" spans="1:12" s="112" customFormat="1">
      <c r="A19" s="196"/>
      <c r="B19" s="199"/>
      <c r="C19" s="198"/>
      <c r="D19" s="198"/>
      <c r="E19" s="198"/>
      <c r="F19" s="199" t="s">
        <v>88</v>
      </c>
      <c r="G19" s="198">
        <v>67905</v>
      </c>
      <c r="H19" s="198"/>
      <c r="I19" s="198"/>
      <c r="J19" s="197"/>
      <c r="K19" s="200"/>
      <c r="L19" s="209"/>
    </row>
    <row r="20" spans="1:12" s="112" customFormat="1" ht="72">
      <c r="A20" s="196"/>
      <c r="B20" s="183" t="s">
        <v>90</v>
      </c>
      <c r="C20" s="182">
        <v>535000</v>
      </c>
      <c r="D20" s="182">
        <v>535000</v>
      </c>
      <c r="E20" s="182"/>
      <c r="F20" s="180" t="s">
        <v>91</v>
      </c>
      <c r="G20" s="182">
        <v>500000</v>
      </c>
      <c r="H20" s="182" t="s">
        <v>91</v>
      </c>
      <c r="I20" s="182">
        <v>495000</v>
      </c>
      <c r="J20" s="183" t="s">
        <v>41</v>
      </c>
      <c r="K20" s="184" t="s">
        <v>92</v>
      </c>
      <c r="L20" s="185">
        <v>244010</v>
      </c>
    </row>
    <row r="21" spans="1:12" s="112" customFormat="1" ht="72">
      <c r="A21" s="196"/>
      <c r="B21" s="183" t="s">
        <v>93</v>
      </c>
      <c r="C21" s="182">
        <v>481500</v>
      </c>
      <c r="D21" s="182">
        <v>481500</v>
      </c>
      <c r="E21" s="182"/>
      <c r="F21" s="180" t="s">
        <v>91</v>
      </c>
      <c r="G21" s="182">
        <v>475000</v>
      </c>
      <c r="H21" s="182" t="s">
        <v>91</v>
      </c>
      <c r="I21" s="182">
        <v>470000</v>
      </c>
      <c r="J21" s="183" t="s">
        <v>41</v>
      </c>
      <c r="K21" s="184" t="s">
        <v>92</v>
      </c>
      <c r="L21" s="185">
        <v>244010</v>
      </c>
    </row>
    <row r="22" spans="1:12" s="112" customFormat="1" ht="72">
      <c r="A22" s="196"/>
      <c r="B22" s="183" t="s">
        <v>94</v>
      </c>
      <c r="C22" s="182">
        <v>190000</v>
      </c>
      <c r="D22" s="182">
        <v>190000</v>
      </c>
      <c r="E22" s="182"/>
      <c r="F22" s="180" t="s">
        <v>95</v>
      </c>
      <c r="G22" s="182">
        <v>86760</v>
      </c>
      <c r="H22" s="182" t="s">
        <v>95</v>
      </c>
      <c r="I22" s="182">
        <v>86760</v>
      </c>
      <c r="J22" s="183" t="s">
        <v>41</v>
      </c>
      <c r="K22" s="184" t="s">
        <v>96</v>
      </c>
      <c r="L22" s="185">
        <v>244010</v>
      </c>
    </row>
    <row r="23" spans="1:12" s="112" customFormat="1" ht="72">
      <c r="A23" s="196"/>
      <c r="B23" s="183" t="s">
        <v>98</v>
      </c>
      <c r="C23" s="182">
        <v>110000</v>
      </c>
      <c r="D23" s="182">
        <v>110000</v>
      </c>
      <c r="E23" s="182"/>
      <c r="F23" s="180" t="s">
        <v>82</v>
      </c>
      <c r="G23" s="182">
        <v>108000</v>
      </c>
      <c r="H23" s="182" t="s">
        <v>82</v>
      </c>
      <c r="I23" s="182">
        <v>100000</v>
      </c>
      <c r="J23" s="183" t="s">
        <v>41</v>
      </c>
      <c r="K23" s="184" t="s">
        <v>83</v>
      </c>
      <c r="L23" s="185">
        <v>244011</v>
      </c>
    </row>
    <row r="24" spans="1:12" s="112" customFormat="1" ht="72">
      <c r="A24" s="210"/>
      <c r="B24" s="197" t="s">
        <v>99</v>
      </c>
      <c r="C24" s="198">
        <v>1300000</v>
      </c>
      <c r="D24" s="198">
        <v>1300000</v>
      </c>
      <c r="E24" s="198"/>
      <c r="F24" s="199" t="s">
        <v>82</v>
      </c>
      <c r="G24" s="198">
        <v>1272000</v>
      </c>
      <c r="H24" s="198" t="s">
        <v>82</v>
      </c>
      <c r="I24" s="198">
        <v>1250000</v>
      </c>
      <c r="J24" s="197" t="s">
        <v>41</v>
      </c>
      <c r="K24" s="200" t="s">
        <v>83</v>
      </c>
      <c r="L24" s="201">
        <v>244011</v>
      </c>
    </row>
    <row r="25" spans="1:12" s="112" customFormat="1" ht="36">
      <c r="A25" s="187">
        <v>8</v>
      </c>
      <c r="B25" s="191" t="s">
        <v>212</v>
      </c>
      <c r="C25" s="211">
        <v>1679.5</v>
      </c>
      <c r="D25" s="211">
        <v>1679.5</v>
      </c>
      <c r="E25" s="191" t="s">
        <v>3</v>
      </c>
      <c r="F25" s="191" t="s">
        <v>73</v>
      </c>
      <c r="G25" s="192">
        <f>D25</f>
        <v>1679.5</v>
      </c>
      <c r="H25" s="192" t="s">
        <v>73</v>
      </c>
      <c r="I25" s="192">
        <f>G25</f>
        <v>1679.5</v>
      </c>
      <c r="J25" s="193" t="s">
        <v>29</v>
      </c>
      <c r="K25" s="194" t="s">
        <v>272</v>
      </c>
      <c r="L25" s="212">
        <v>243985</v>
      </c>
    </row>
    <row r="26" spans="1:12" s="112" customFormat="1">
      <c r="A26" s="196"/>
      <c r="B26" s="204"/>
      <c r="C26" s="214"/>
      <c r="D26" s="214"/>
      <c r="E26" s="204"/>
      <c r="F26" s="204"/>
      <c r="G26" s="203"/>
      <c r="H26" s="203"/>
      <c r="I26" s="203"/>
      <c r="J26" s="202"/>
      <c r="K26" s="206"/>
      <c r="L26" s="207"/>
    </row>
    <row r="27" spans="1:12" s="112" customFormat="1">
      <c r="A27" s="196"/>
      <c r="B27" s="204"/>
      <c r="C27" s="214"/>
      <c r="D27" s="214"/>
      <c r="E27" s="204"/>
      <c r="F27" s="204"/>
      <c r="G27" s="203"/>
      <c r="H27" s="203"/>
      <c r="I27" s="203"/>
      <c r="J27" s="202"/>
      <c r="K27" s="206"/>
      <c r="L27" s="207"/>
    </row>
    <row r="28" spans="1:12" s="112" customFormat="1">
      <c r="A28" s="210"/>
      <c r="B28" s="199"/>
      <c r="C28" s="213"/>
      <c r="D28" s="213"/>
      <c r="E28" s="199"/>
      <c r="F28" s="199"/>
      <c r="G28" s="198"/>
      <c r="H28" s="198"/>
      <c r="I28" s="198"/>
      <c r="J28" s="197"/>
      <c r="K28" s="200"/>
      <c r="L28" s="201"/>
    </row>
    <row r="29" spans="1:12" s="112" customFormat="1" ht="36">
      <c r="A29" s="187">
        <v>9</v>
      </c>
      <c r="B29" s="188" t="s">
        <v>140</v>
      </c>
      <c r="C29" s="189">
        <v>3490000</v>
      </c>
      <c r="D29" s="189">
        <v>3490000</v>
      </c>
      <c r="E29" s="190" t="s">
        <v>2</v>
      </c>
      <c r="F29" s="191"/>
      <c r="G29" s="192"/>
      <c r="H29" s="192"/>
      <c r="I29" s="192"/>
      <c r="J29" s="193"/>
      <c r="K29" s="194"/>
      <c r="L29" s="212"/>
    </row>
    <row r="30" spans="1:12" s="112" customFormat="1" ht="72">
      <c r="A30" s="196"/>
      <c r="B30" s="202" t="s">
        <v>205</v>
      </c>
      <c r="C30" s="214">
        <v>2939000</v>
      </c>
      <c r="D30" s="214">
        <f>C30</f>
        <v>2939000</v>
      </c>
      <c r="E30" s="204"/>
      <c r="F30" s="204" t="s">
        <v>206</v>
      </c>
      <c r="G30" s="203">
        <v>2450000</v>
      </c>
      <c r="H30" s="203" t="str">
        <f>F32</f>
        <v>บริษัท สปอร์ตโซลูชั่น(ประเทศไทย) จำกัด</v>
      </c>
      <c r="I30" s="203">
        <f>G32</f>
        <v>1910000</v>
      </c>
      <c r="J30" s="202" t="s">
        <v>41</v>
      </c>
      <c r="K30" s="206" t="s">
        <v>209</v>
      </c>
      <c r="L30" s="207">
        <v>244040</v>
      </c>
    </row>
    <row r="31" spans="1:12" s="112" customFormat="1">
      <c r="A31" s="196"/>
      <c r="B31" s="202"/>
      <c r="C31" s="214"/>
      <c r="D31" s="214"/>
      <c r="E31" s="204"/>
      <c r="F31" s="204" t="s">
        <v>207</v>
      </c>
      <c r="G31" s="203">
        <v>2926000</v>
      </c>
      <c r="H31" s="203"/>
      <c r="I31" s="203"/>
      <c r="J31" s="202"/>
      <c r="K31" s="206"/>
      <c r="L31" s="207"/>
    </row>
    <row r="32" spans="1:12" s="112" customFormat="1">
      <c r="A32" s="196"/>
      <c r="B32" s="202"/>
      <c r="C32" s="214"/>
      <c r="D32" s="214"/>
      <c r="E32" s="204"/>
      <c r="F32" s="204" t="s">
        <v>208</v>
      </c>
      <c r="G32" s="203">
        <v>1910000</v>
      </c>
      <c r="H32" s="203"/>
      <c r="I32" s="203"/>
      <c r="J32" s="202"/>
      <c r="K32" s="206"/>
      <c r="L32" s="207"/>
    </row>
    <row r="33" spans="1:12" s="112" customFormat="1" ht="72">
      <c r="A33" s="196"/>
      <c r="B33" s="202" t="s">
        <v>210</v>
      </c>
      <c r="C33" s="214">
        <v>551000</v>
      </c>
      <c r="D33" s="214">
        <v>551000</v>
      </c>
      <c r="E33" s="204"/>
      <c r="F33" s="204" t="s">
        <v>206</v>
      </c>
      <c r="G33" s="203">
        <v>540000</v>
      </c>
      <c r="H33" s="203" t="str">
        <f>F33</f>
        <v>บริษัท โฮมฟิตทูลส์ จำกัด</v>
      </c>
      <c r="I33" s="203">
        <f>G33</f>
        <v>540000</v>
      </c>
      <c r="J33" s="202" t="s">
        <v>41</v>
      </c>
      <c r="K33" s="206" t="s">
        <v>211</v>
      </c>
      <c r="L33" s="207">
        <v>244033</v>
      </c>
    </row>
    <row r="34" spans="1:12" s="112" customFormat="1">
      <c r="A34" s="196"/>
      <c r="B34" s="202"/>
      <c r="C34" s="214"/>
      <c r="D34" s="214"/>
      <c r="E34" s="204"/>
      <c r="F34" s="204" t="s">
        <v>207</v>
      </c>
      <c r="G34" s="203">
        <v>545000</v>
      </c>
      <c r="H34" s="203"/>
      <c r="I34" s="203"/>
      <c r="J34" s="202"/>
      <c r="K34" s="206"/>
      <c r="L34" s="207"/>
    </row>
    <row r="35" spans="1:12" s="112" customFormat="1">
      <c r="A35" s="210"/>
      <c r="B35" s="197"/>
      <c r="C35" s="213"/>
      <c r="D35" s="213"/>
      <c r="E35" s="199"/>
      <c r="F35" s="199" t="s">
        <v>208</v>
      </c>
      <c r="G35" s="198">
        <v>1171650</v>
      </c>
      <c r="H35" s="198"/>
      <c r="I35" s="198"/>
      <c r="J35" s="197"/>
      <c r="K35" s="200"/>
      <c r="L35" s="201"/>
    </row>
    <row r="36" spans="1:12" s="112" customFormat="1" ht="72">
      <c r="A36" s="196">
        <v>10</v>
      </c>
      <c r="B36" s="202" t="s">
        <v>231</v>
      </c>
      <c r="C36" s="214">
        <v>2476200</v>
      </c>
      <c r="D36" s="214">
        <f t="shared" ref="D36" si="2">C36</f>
        <v>2476200</v>
      </c>
      <c r="E36" s="204" t="s">
        <v>2</v>
      </c>
      <c r="F36" s="204" t="s">
        <v>232</v>
      </c>
      <c r="G36" s="203">
        <v>2335288</v>
      </c>
      <c r="H36" s="203" t="str">
        <f>F38</f>
        <v>ห้างหุ้นส่วนจำกัด ฐิติพันธ์ธุรกิจ</v>
      </c>
      <c r="I36" s="203">
        <f>G38</f>
        <v>1919999</v>
      </c>
      <c r="J36" s="202" t="s">
        <v>41</v>
      </c>
      <c r="K36" s="206" t="s">
        <v>235</v>
      </c>
      <c r="L36" s="207">
        <v>244033</v>
      </c>
    </row>
    <row r="37" spans="1:12" s="112" customFormat="1">
      <c r="A37" s="196"/>
      <c r="B37" s="204"/>
      <c r="C37" s="204"/>
      <c r="D37" s="204"/>
      <c r="E37" s="204"/>
      <c r="F37" s="204" t="s">
        <v>233</v>
      </c>
      <c r="G37" s="203">
        <v>2188888</v>
      </c>
      <c r="H37" s="203"/>
      <c r="I37" s="203"/>
      <c r="J37" s="202"/>
      <c r="K37" s="206"/>
      <c r="L37" s="208"/>
    </row>
    <row r="38" spans="1:12" s="112" customFormat="1">
      <c r="A38" s="210"/>
      <c r="B38" s="199"/>
      <c r="C38" s="199"/>
      <c r="D38" s="199"/>
      <c r="E38" s="199"/>
      <c r="F38" s="199" t="s">
        <v>234</v>
      </c>
      <c r="G38" s="198">
        <v>1919999</v>
      </c>
      <c r="H38" s="198"/>
      <c r="I38" s="198"/>
      <c r="J38" s="197"/>
      <c r="K38" s="200"/>
      <c r="L38" s="209"/>
    </row>
    <row r="39" spans="1:12" s="112" customFormat="1" ht="72">
      <c r="A39" s="179">
        <v>11</v>
      </c>
      <c r="B39" s="183" t="s">
        <v>236</v>
      </c>
      <c r="C39" s="181">
        <v>835000</v>
      </c>
      <c r="D39" s="181">
        <f>C39</f>
        <v>835000</v>
      </c>
      <c r="E39" s="180" t="s">
        <v>2</v>
      </c>
      <c r="F39" s="180" t="s">
        <v>237</v>
      </c>
      <c r="G39" s="182">
        <v>752183.25</v>
      </c>
      <c r="H39" s="182" t="s">
        <v>237</v>
      </c>
      <c r="I39" s="182">
        <v>750000</v>
      </c>
      <c r="J39" s="183" t="s">
        <v>41</v>
      </c>
      <c r="K39" s="215" t="s">
        <v>238</v>
      </c>
      <c r="L39" s="216">
        <v>244034</v>
      </c>
    </row>
    <row r="40" spans="1:12" s="112" customFormat="1" ht="72">
      <c r="A40" s="196">
        <v>12</v>
      </c>
      <c r="B40" s="202" t="s">
        <v>239</v>
      </c>
      <c r="C40" s="214">
        <v>2687900</v>
      </c>
      <c r="D40" s="214">
        <v>2590800</v>
      </c>
      <c r="E40" s="204" t="s">
        <v>2</v>
      </c>
      <c r="F40" s="204" t="s">
        <v>240</v>
      </c>
      <c r="G40" s="203">
        <v>2257000</v>
      </c>
      <c r="H40" s="203" t="s">
        <v>234</v>
      </c>
      <c r="I40" s="203">
        <v>1999999</v>
      </c>
      <c r="J40" s="202" t="s">
        <v>41</v>
      </c>
      <c r="K40" s="217" t="s">
        <v>247</v>
      </c>
      <c r="L40" s="218">
        <v>244032</v>
      </c>
    </row>
    <row r="41" spans="1:12" s="112" customFormat="1">
      <c r="A41" s="196"/>
      <c r="B41" s="204"/>
      <c r="C41" s="204"/>
      <c r="D41" s="204"/>
      <c r="E41" s="204"/>
      <c r="F41" s="204" t="s">
        <v>232</v>
      </c>
      <c r="G41" s="203">
        <v>2510188</v>
      </c>
      <c r="H41" s="203"/>
      <c r="I41" s="203"/>
      <c r="J41" s="202"/>
      <c r="K41" s="206"/>
      <c r="L41" s="208"/>
    </row>
    <row r="42" spans="1:12" s="112" customFormat="1">
      <c r="A42" s="196"/>
      <c r="B42" s="204"/>
      <c r="C42" s="204"/>
      <c r="D42" s="204"/>
      <c r="E42" s="204"/>
      <c r="F42" s="204" t="s">
        <v>241</v>
      </c>
      <c r="G42" s="203">
        <v>2489000</v>
      </c>
      <c r="H42" s="203"/>
      <c r="I42" s="203"/>
      <c r="J42" s="202"/>
      <c r="K42" s="206"/>
      <c r="L42" s="208"/>
    </row>
    <row r="43" spans="1:12" s="112" customFormat="1">
      <c r="A43" s="196"/>
      <c r="B43" s="204"/>
      <c r="C43" s="204"/>
      <c r="D43" s="204"/>
      <c r="E43" s="204"/>
      <c r="F43" s="204" t="s">
        <v>233</v>
      </c>
      <c r="G43" s="203">
        <v>2488888</v>
      </c>
      <c r="H43" s="203"/>
      <c r="I43" s="203"/>
      <c r="J43" s="202"/>
      <c r="K43" s="206"/>
      <c r="L43" s="208"/>
    </row>
    <row r="44" spans="1:12" s="112" customFormat="1">
      <c r="A44" s="196"/>
      <c r="B44" s="204"/>
      <c r="C44" s="204"/>
      <c r="D44" s="204"/>
      <c r="E44" s="204"/>
      <c r="F44" s="204" t="s">
        <v>242</v>
      </c>
      <c r="G44" s="203">
        <v>2292789</v>
      </c>
      <c r="H44" s="203"/>
      <c r="I44" s="203"/>
      <c r="J44" s="202"/>
      <c r="K44" s="206"/>
      <c r="L44" s="208"/>
    </row>
    <row r="45" spans="1:12" s="112" customFormat="1">
      <c r="A45" s="196"/>
      <c r="B45" s="204"/>
      <c r="C45" s="204"/>
      <c r="D45" s="204"/>
      <c r="E45" s="204"/>
      <c r="F45" s="204" t="s">
        <v>234</v>
      </c>
      <c r="G45" s="203">
        <v>1999999</v>
      </c>
      <c r="H45" s="203"/>
      <c r="I45" s="203"/>
      <c r="J45" s="202"/>
      <c r="K45" s="206"/>
      <c r="L45" s="208"/>
    </row>
    <row r="46" spans="1:12" s="112" customFormat="1">
      <c r="A46" s="196"/>
      <c r="B46" s="204"/>
      <c r="C46" s="204"/>
      <c r="D46" s="204"/>
      <c r="E46" s="204"/>
      <c r="F46" s="204" t="s">
        <v>243</v>
      </c>
      <c r="G46" s="203">
        <v>2460000</v>
      </c>
      <c r="H46" s="203"/>
      <c r="I46" s="203"/>
      <c r="J46" s="202"/>
      <c r="K46" s="206"/>
      <c r="L46" s="208"/>
    </row>
    <row r="47" spans="1:12" s="112" customFormat="1">
      <c r="A47" s="196"/>
      <c r="B47" s="204"/>
      <c r="C47" s="204"/>
      <c r="D47" s="204"/>
      <c r="E47" s="204"/>
      <c r="F47" s="204" t="s">
        <v>244</v>
      </c>
      <c r="G47" s="203">
        <v>2490000</v>
      </c>
      <c r="H47" s="203"/>
      <c r="I47" s="203"/>
      <c r="J47" s="202"/>
      <c r="K47" s="206"/>
      <c r="L47" s="208"/>
    </row>
    <row r="48" spans="1:12" s="112" customFormat="1">
      <c r="A48" s="196"/>
      <c r="B48" s="204"/>
      <c r="C48" s="204"/>
      <c r="D48" s="204"/>
      <c r="E48" s="204"/>
      <c r="F48" s="204" t="s">
        <v>245</v>
      </c>
      <c r="G48" s="203">
        <v>2329000</v>
      </c>
      <c r="H48" s="203"/>
      <c r="I48" s="203"/>
      <c r="J48" s="202"/>
      <c r="K48" s="206"/>
      <c r="L48" s="208"/>
    </row>
    <row r="49" spans="1:12" s="112" customFormat="1">
      <c r="A49" s="196"/>
      <c r="B49" s="204"/>
      <c r="C49" s="204"/>
      <c r="D49" s="204"/>
      <c r="E49" s="204"/>
      <c r="F49" s="204" t="s">
        <v>246</v>
      </c>
      <c r="G49" s="203">
        <v>2158888</v>
      </c>
      <c r="H49" s="203"/>
      <c r="I49" s="203"/>
      <c r="J49" s="202"/>
      <c r="K49" s="206"/>
      <c r="L49" s="208"/>
    </row>
    <row r="50" spans="1:12" s="112" customFormat="1">
      <c r="A50" s="210"/>
      <c r="B50" s="199"/>
      <c r="C50" s="199"/>
      <c r="D50" s="199"/>
      <c r="E50" s="199"/>
      <c r="F50" s="199" t="s">
        <v>150</v>
      </c>
      <c r="G50" s="198">
        <v>2260000</v>
      </c>
      <c r="H50" s="198"/>
      <c r="I50" s="198"/>
      <c r="J50" s="197"/>
      <c r="K50" s="200"/>
      <c r="L50" s="209"/>
    </row>
    <row r="51" spans="1:12" s="112" customFormat="1" ht="72">
      <c r="A51" s="196">
        <v>13</v>
      </c>
      <c r="B51" s="202" t="s">
        <v>252</v>
      </c>
      <c r="C51" s="214">
        <v>2624600</v>
      </c>
      <c r="D51" s="214">
        <v>2624600</v>
      </c>
      <c r="E51" s="204" t="s">
        <v>2</v>
      </c>
      <c r="F51" s="204" t="s">
        <v>254</v>
      </c>
      <c r="G51" s="203">
        <v>2190000</v>
      </c>
      <c r="H51" s="203" t="str">
        <f>F53</f>
        <v>บริษัท พู่เจริญการโยธา จำกัด</v>
      </c>
      <c r="I51" s="203">
        <v>2440000</v>
      </c>
      <c r="J51" s="202" t="s">
        <v>41</v>
      </c>
      <c r="K51" s="206" t="s">
        <v>256</v>
      </c>
      <c r="L51" s="207">
        <v>244041</v>
      </c>
    </row>
    <row r="52" spans="1:12" s="112" customFormat="1">
      <c r="A52" s="196"/>
      <c r="B52" s="204"/>
      <c r="C52" s="204"/>
      <c r="D52" s="204"/>
      <c r="E52" s="204"/>
      <c r="F52" s="204" t="s">
        <v>255</v>
      </c>
      <c r="G52" s="203">
        <v>2474600</v>
      </c>
      <c r="H52" s="203"/>
      <c r="I52" s="203"/>
      <c r="J52" s="202"/>
      <c r="K52" s="206"/>
      <c r="L52" s="208"/>
    </row>
    <row r="53" spans="1:12" s="112" customFormat="1">
      <c r="A53" s="210"/>
      <c r="B53" s="199"/>
      <c r="C53" s="199"/>
      <c r="D53" s="199"/>
      <c r="E53" s="199"/>
      <c r="F53" s="199" t="s">
        <v>253</v>
      </c>
      <c r="G53" s="198">
        <v>2440000</v>
      </c>
      <c r="H53" s="198"/>
      <c r="I53" s="198"/>
      <c r="J53" s="197"/>
      <c r="K53" s="200"/>
      <c r="L53" s="209"/>
    </row>
    <row r="54" spans="1:12" s="112" customFormat="1" ht="72">
      <c r="A54" s="187">
        <v>14</v>
      </c>
      <c r="B54" s="193" t="s">
        <v>257</v>
      </c>
      <c r="C54" s="211">
        <v>800000</v>
      </c>
      <c r="D54" s="211">
        <v>800000</v>
      </c>
      <c r="E54" s="191" t="s">
        <v>2</v>
      </c>
      <c r="F54" s="191" t="s">
        <v>101</v>
      </c>
      <c r="G54" s="192">
        <v>800000</v>
      </c>
      <c r="H54" s="192" t="str">
        <f>F55</f>
        <v>บริษัท ลานนาคอม จำกัด</v>
      </c>
      <c r="I54" s="192">
        <v>799000</v>
      </c>
      <c r="J54" s="193" t="s">
        <v>41</v>
      </c>
      <c r="K54" s="194" t="s">
        <v>258</v>
      </c>
      <c r="L54" s="212">
        <v>244033</v>
      </c>
    </row>
    <row r="55" spans="1:12" s="112" customFormat="1">
      <c r="A55" s="210"/>
      <c r="B55" s="199"/>
      <c r="C55" s="199"/>
      <c r="D55" s="199"/>
      <c r="E55" s="199"/>
      <c r="F55" s="199" t="s">
        <v>259</v>
      </c>
      <c r="G55" s="198">
        <v>799000</v>
      </c>
      <c r="H55" s="198"/>
      <c r="I55" s="198"/>
      <c r="J55" s="197"/>
      <c r="K55" s="200"/>
      <c r="L55" s="209"/>
    </row>
    <row r="56" spans="1:12" s="112" customFormat="1" ht="72">
      <c r="A56" s="196">
        <v>15</v>
      </c>
      <c r="B56" s="202" t="s">
        <v>260</v>
      </c>
      <c r="C56" s="214">
        <v>1065000</v>
      </c>
      <c r="D56" s="214">
        <f>C56</f>
        <v>1065000</v>
      </c>
      <c r="E56" s="204" t="s">
        <v>2</v>
      </c>
      <c r="F56" s="202" t="s">
        <v>254</v>
      </c>
      <c r="G56" s="203">
        <v>799000</v>
      </c>
      <c r="H56" s="203" t="str">
        <f>F59</f>
        <v>ห้างหุ้นส่วนจำกัด ฐิติพันธ์ธุรกิจ</v>
      </c>
      <c r="I56" s="203">
        <f>G59</f>
        <v>914999</v>
      </c>
      <c r="J56" s="202" t="s">
        <v>41</v>
      </c>
      <c r="K56" s="206" t="s">
        <v>263</v>
      </c>
      <c r="L56" s="207">
        <v>244041</v>
      </c>
    </row>
    <row r="57" spans="1:12" s="112" customFormat="1">
      <c r="A57" s="196"/>
      <c r="B57" s="204"/>
      <c r="C57" s="204"/>
      <c r="D57" s="204"/>
      <c r="E57" s="204"/>
      <c r="F57" s="204" t="s">
        <v>242</v>
      </c>
      <c r="G57" s="203">
        <v>1013789</v>
      </c>
      <c r="H57" s="203"/>
      <c r="I57" s="203"/>
      <c r="J57" s="202"/>
      <c r="K57" s="206"/>
      <c r="L57" s="208"/>
    </row>
    <row r="58" spans="1:12" s="112" customFormat="1">
      <c r="A58" s="196"/>
      <c r="B58" s="204"/>
      <c r="C58" s="204"/>
      <c r="D58" s="204"/>
      <c r="E58" s="204"/>
      <c r="F58" s="204" t="s">
        <v>261</v>
      </c>
      <c r="G58" s="203">
        <v>992000</v>
      </c>
      <c r="H58" s="203"/>
      <c r="I58" s="203"/>
      <c r="J58" s="202"/>
      <c r="K58" s="206"/>
      <c r="L58" s="208"/>
    </row>
    <row r="59" spans="1:12" s="112" customFormat="1">
      <c r="A59" s="196"/>
      <c r="B59" s="204"/>
      <c r="C59" s="204"/>
      <c r="D59" s="204"/>
      <c r="E59" s="204"/>
      <c r="F59" s="204" t="s">
        <v>234</v>
      </c>
      <c r="G59" s="203">
        <v>914999</v>
      </c>
      <c r="H59" s="203"/>
      <c r="I59" s="203"/>
      <c r="J59" s="202"/>
      <c r="K59" s="206"/>
      <c r="L59" s="208"/>
    </row>
    <row r="60" spans="1:12" s="112" customFormat="1">
      <c r="A60" s="210"/>
      <c r="B60" s="199"/>
      <c r="C60" s="199"/>
      <c r="D60" s="199"/>
      <c r="E60" s="199"/>
      <c r="F60" s="199" t="s">
        <v>262</v>
      </c>
      <c r="G60" s="198">
        <v>926789</v>
      </c>
      <c r="H60" s="198"/>
      <c r="I60" s="198"/>
      <c r="J60" s="197"/>
      <c r="K60" s="200"/>
      <c r="L60" s="209"/>
    </row>
    <row r="61" spans="1:12" s="112" customFormat="1" ht="72">
      <c r="A61" s="196">
        <v>16</v>
      </c>
      <c r="B61" s="202" t="s">
        <v>264</v>
      </c>
      <c r="C61" s="214">
        <v>9167900</v>
      </c>
      <c r="D61" s="214">
        <v>9165000</v>
      </c>
      <c r="E61" s="204" t="s">
        <v>2</v>
      </c>
      <c r="F61" s="204" t="s">
        <v>242</v>
      </c>
      <c r="G61" s="203">
        <v>9132789</v>
      </c>
      <c r="H61" s="203" t="s">
        <v>234</v>
      </c>
      <c r="I61" s="203">
        <f>G62</f>
        <v>8199999</v>
      </c>
      <c r="J61" s="202" t="s">
        <v>41</v>
      </c>
      <c r="K61" s="206" t="s">
        <v>267</v>
      </c>
      <c r="L61" s="207">
        <v>244048</v>
      </c>
    </row>
    <row r="62" spans="1:12" s="112" customFormat="1">
      <c r="A62" s="196"/>
      <c r="B62" s="204"/>
      <c r="C62" s="204"/>
      <c r="D62" s="204"/>
      <c r="E62" s="204"/>
      <c r="F62" s="204" t="s">
        <v>234</v>
      </c>
      <c r="G62" s="203">
        <v>8199999</v>
      </c>
      <c r="H62" s="203"/>
      <c r="I62" s="203"/>
      <c r="J62" s="202"/>
      <c r="K62" s="206"/>
      <c r="L62" s="208"/>
    </row>
    <row r="63" spans="1:12" s="112" customFormat="1">
      <c r="A63" s="196"/>
      <c r="B63" s="204"/>
      <c r="C63" s="204"/>
      <c r="D63" s="204"/>
      <c r="E63" s="204"/>
      <c r="F63" s="204" t="s">
        <v>265</v>
      </c>
      <c r="G63" s="203">
        <v>8660789</v>
      </c>
      <c r="H63" s="203"/>
      <c r="I63" s="203"/>
      <c r="J63" s="202"/>
      <c r="K63" s="206"/>
      <c r="L63" s="208"/>
    </row>
    <row r="64" spans="1:12" s="112" customFormat="1">
      <c r="A64" s="210"/>
      <c r="B64" s="199"/>
      <c r="C64" s="199"/>
      <c r="D64" s="199"/>
      <c r="E64" s="199"/>
      <c r="F64" s="199" t="s">
        <v>266</v>
      </c>
      <c r="G64" s="198">
        <v>9144000</v>
      </c>
      <c r="H64" s="198"/>
      <c r="I64" s="198"/>
      <c r="J64" s="197"/>
      <c r="K64" s="200"/>
      <c r="L64" s="209"/>
    </row>
    <row r="65" spans="1:12" s="112" customFormat="1" ht="72">
      <c r="A65" s="196">
        <v>17</v>
      </c>
      <c r="B65" s="202" t="s">
        <v>227</v>
      </c>
      <c r="C65" s="214">
        <v>2400000</v>
      </c>
      <c r="D65" s="214">
        <f>C65</f>
        <v>2400000</v>
      </c>
      <c r="E65" s="204" t="s">
        <v>2</v>
      </c>
      <c r="F65" s="204" t="s">
        <v>228</v>
      </c>
      <c r="G65" s="203">
        <v>2397000</v>
      </c>
      <c r="H65" s="203" t="str">
        <f>F66</f>
        <v>บริษัท ซีเทค ไดแด็คติค จำกัด</v>
      </c>
      <c r="I65" s="203">
        <f>G66</f>
        <v>2390000</v>
      </c>
      <c r="J65" s="202" t="s">
        <v>41</v>
      </c>
      <c r="K65" s="206" t="s">
        <v>230</v>
      </c>
      <c r="L65" s="207">
        <v>244049</v>
      </c>
    </row>
    <row r="66" spans="1:12" s="112" customFormat="1">
      <c r="A66" s="210"/>
      <c r="B66" s="199"/>
      <c r="C66" s="199"/>
      <c r="D66" s="213"/>
      <c r="E66" s="199"/>
      <c r="F66" s="199" t="s">
        <v>229</v>
      </c>
      <c r="G66" s="198">
        <v>2390000</v>
      </c>
      <c r="H66" s="198"/>
      <c r="I66" s="198"/>
      <c r="J66" s="197"/>
      <c r="K66" s="200"/>
      <c r="L66" s="209"/>
    </row>
    <row r="67" spans="1:12" s="112" customFormat="1" ht="72">
      <c r="A67" s="196">
        <v>18</v>
      </c>
      <c r="B67" s="202" t="s">
        <v>225</v>
      </c>
      <c r="C67" s="214">
        <v>1327100</v>
      </c>
      <c r="D67" s="214">
        <v>1327100</v>
      </c>
      <c r="E67" s="204" t="s">
        <v>2</v>
      </c>
      <c r="F67" s="204" t="s">
        <v>101</v>
      </c>
      <c r="G67" s="203">
        <v>1327000</v>
      </c>
      <c r="H67" s="203" t="str">
        <f>F68</f>
        <v>บริษัท ไดนาทิกซ์ จำกัด</v>
      </c>
      <c r="I67" s="203">
        <f>G68</f>
        <v>1320000</v>
      </c>
      <c r="J67" s="202" t="s">
        <v>41</v>
      </c>
      <c r="K67" s="206" t="s">
        <v>226</v>
      </c>
      <c r="L67" s="207">
        <v>244053</v>
      </c>
    </row>
    <row r="68" spans="1:12" s="112" customFormat="1">
      <c r="A68" s="196"/>
      <c r="B68" s="204"/>
      <c r="C68" s="204"/>
      <c r="D68" s="204"/>
      <c r="E68" s="204"/>
      <c r="F68" s="204" t="s">
        <v>102</v>
      </c>
      <c r="G68" s="203">
        <v>1320000</v>
      </c>
      <c r="H68" s="203"/>
      <c r="I68" s="203"/>
      <c r="J68" s="202"/>
      <c r="K68" s="206"/>
      <c r="L68" s="208"/>
    </row>
    <row r="69" spans="1:12" s="112" customFormat="1">
      <c r="A69" s="210"/>
      <c r="B69" s="199"/>
      <c r="C69" s="199"/>
      <c r="D69" s="199"/>
      <c r="E69" s="199"/>
      <c r="F69" s="199" t="s">
        <v>103</v>
      </c>
      <c r="G69" s="198">
        <v>1325000</v>
      </c>
      <c r="H69" s="198"/>
      <c r="I69" s="198"/>
      <c r="J69" s="197"/>
      <c r="K69" s="200"/>
      <c r="L69" s="209"/>
    </row>
    <row r="70" spans="1:12" s="112" customFormat="1" ht="36">
      <c r="A70" s="196">
        <v>19</v>
      </c>
      <c r="B70" s="219" t="s">
        <v>216</v>
      </c>
      <c r="C70" s="220">
        <v>832500</v>
      </c>
      <c r="D70" s="220">
        <v>825500</v>
      </c>
      <c r="E70" s="221" t="s">
        <v>2</v>
      </c>
      <c r="F70" s="204"/>
      <c r="G70" s="203"/>
      <c r="H70" s="203"/>
      <c r="I70" s="203"/>
      <c r="J70" s="202"/>
      <c r="K70" s="206"/>
      <c r="L70" s="207"/>
    </row>
    <row r="71" spans="1:12" s="112" customFormat="1" ht="36">
      <c r="A71" s="196"/>
      <c r="B71" s="202" t="s">
        <v>217</v>
      </c>
      <c r="C71" s="214">
        <v>514000</v>
      </c>
      <c r="D71" s="214">
        <v>514000</v>
      </c>
      <c r="E71" s="204"/>
      <c r="F71" s="202" t="s">
        <v>218</v>
      </c>
      <c r="G71" s="203">
        <v>456491</v>
      </c>
      <c r="H71" s="235" t="s">
        <v>223</v>
      </c>
      <c r="I71" s="235"/>
      <c r="J71" s="235"/>
      <c r="K71" s="235"/>
      <c r="L71" s="235"/>
    </row>
    <row r="72" spans="1:12" s="112" customFormat="1">
      <c r="A72" s="196"/>
      <c r="B72" s="202"/>
      <c r="C72" s="214"/>
      <c r="D72" s="214"/>
      <c r="E72" s="204"/>
      <c r="F72" s="204" t="s">
        <v>219</v>
      </c>
      <c r="G72" s="203">
        <v>499999</v>
      </c>
      <c r="H72" s="236"/>
      <c r="I72" s="236"/>
      <c r="J72" s="236"/>
      <c r="K72" s="236"/>
      <c r="L72" s="236"/>
    </row>
    <row r="73" spans="1:12" s="112" customFormat="1">
      <c r="A73" s="196"/>
      <c r="B73" s="202"/>
      <c r="C73" s="214"/>
      <c r="D73" s="214"/>
      <c r="E73" s="204"/>
      <c r="F73" s="204" t="s">
        <v>220</v>
      </c>
      <c r="G73" s="203">
        <v>500000</v>
      </c>
      <c r="H73" s="236"/>
      <c r="I73" s="236"/>
      <c r="J73" s="236"/>
      <c r="K73" s="236"/>
      <c r="L73" s="236"/>
    </row>
    <row r="74" spans="1:12" s="112" customFormat="1">
      <c r="A74" s="210"/>
      <c r="B74" s="199"/>
      <c r="C74" s="213"/>
      <c r="D74" s="213"/>
      <c r="E74" s="199"/>
      <c r="F74" s="199" t="s">
        <v>221</v>
      </c>
      <c r="G74" s="198">
        <v>510000</v>
      </c>
      <c r="H74" s="237"/>
      <c r="I74" s="237"/>
      <c r="J74" s="237"/>
      <c r="K74" s="237"/>
      <c r="L74" s="237"/>
    </row>
    <row r="75" spans="1:12" s="112" customFormat="1" ht="72">
      <c r="A75" s="196"/>
      <c r="B75" s="202" t="s">
        <v>273</v>
      </c>
      <c r="C75" s="214">
        <v>311500</v>
      </c>
      <c r="D75" s="214">
        <v>311500</v>
      </c>
      <c r="E75" s="204"/>
      <c r="F75" s="204" t="s">
        <v>218</v>
      </c>
      <c r="G75" s="203">
        <v>304409</v>
      </c>
      <c r="H75" s="205" t="str">
        <f>F75</f>
        <v>บริษัท อินทิเกรชั่น ซิสเต็ม เน็ตเวิร์ค จำกัด</v>
      </c>
      <c r="I75" s="203">
        <f>G75</f>
        <v>304409</v>
      </c>
      <c r="J75" s="202" t="s">
        <v>41</v>
      </c>
      <c r="K75" s="206" t="s">
        <v>224</v>
      </c>
      <c r="L75" s="207">
        <v>244062</v>
      </c>
    </row>
    <row r="76" spans="1:12" s="112" customFormat="1">
      <c r="A76" s="196"/>
      <c r="B76" s="204"/>
      <c r="C76" s="214"/>
      <c r="D76" s="214"/>
      <c r="E76" s="204"/>
      <c r="F76" s="204" t="s">
        <v>222</v>
      </c>
      <c r="G76" s="203">
        <v>310800</v>
      </c>
      <c r="H76" s="203"/>
      <c r="I76" s="203"/>
      <c r="J76" s="202"/>
      <c r="K76" s="206"/>
      <c r="L76" s="207"/>
    </row>
    <row r="77" spans="1:12" s="112" customFormat="1">
      <c r="A77" s="196"/>
      <c r="B77" s="204"/>
      <c r="C77" s="214"/>
      <c r="D77" s="214"/>
      <c r="E77" s="204"/>
      <c r="F77" s="204" t="s">
        <v>219</v>
      </c>
      <c r="G77" s="203">
        <v>314777</v>
      </c>
      <c r="H77" s="203"/>
      <c r="I77" s="203"/>
      <c r="J77" s="202"/>
      <c r="K77" s="206"/>
      <c r="L77" s="207"/>
    </row>
    <row r="78" spans="1:12" s="112" customFormat="1">
      <c r="A78" s="210"/>
      <c r="B78" s="199"/>
      <c r="C78" s="199"/>
      <c r="D78" s="199"/>
      <c r="E78" s="199"/>
      <c r="F78" s="199" t="s">
        <v>220</v>
      </c>
      <c r="G78" s="198">
        <v>315000</v>
      </c>
      <c r="H78" s="198"/>
      <c r="I78" s="198"/>
      <c r="J78" s="197"/>
      <c r="K78" s="200"/>
      <c r="L78" s="209"/>
    </row>
    <row r="79" spans="1:12" ht="18.600000000000001">
      <c r="B79" s="95"/>
      <c r="C79" s="113"/>
      <c r="D79" s="113"/>
      <c r="G79" s="114"/>
      <c r="H79" s="114"/>
      <c r="I79" s="114"/>
      <c r="J79" s="96"/>
      <c r="L79" s="86"/>
    </row>
    <row r="80" spans="1:12">
      <c r="G80" s="114"/>
      <c r="H80" s="114"/>
      <c r="I80" s="114"/>
    </row>
    <row r="81" spans="7:9">
      <c r="G81" s="114"/>
      <c r="H81" s="114"/>
      <c r="I81" s="114"/>
    </row>
    <row r="82" spans="7:9">
      <c r="G82" s="114"/>
      <c r="H82" s="114"/>
      <c r="I82" s="114"/>
    </row>
    <row r="83" spans="7:9">
      <c r="G83" s="114"/>
      <c r="H83" s="114"/>
      <c r="I83" s="114"/>
    </row>
    <row r="84" spans="7:9">
      <c r="G84" s="114"/>
      <c r="H84" s="114"/>
      <c r="I84" s="114"/>
    </row>
    <row r="85" spans="7:9">
      <c r="G85" s="114"/>
      <c r="H85" s="114"/>
      <c r="I85" s="114"/>
    </row>
    <row r="86" spans="7:9">
      <c r="G86" s="114"/>
      <c r="H86" s="114"/>
      <c r="I86" s="114"/>
    </row>
    <row r="87" spans="7:9">
      <c r="G87" s="114"/>
      <c r="H87" s="114"/>
      <c r="I87" s="114"/>
    </row>
    <row r="88" spans="7:9">
      <c r="G88" s="114"/>
      <c r="H88" s="114"/>
      <c r="I88" s="114"/>
    </row>
    <row r="89" spans="7:9">
      <c r="G89" s="114"/>
      <c r="H89" s="114"/>
      <c r="I89" s="114"/>
    </row>
    <row r="90" spans="7:9">
      <c r="G90" s="114"/>
      <c r="H90" s="114"/>
      <c r="I90" s="114"/>
    </row>
    <row r="91" spans="7:9">
      <c r="G91" s="114"/>
      <c r="H91" s="114"/>
      <c r="I91" s="114"/>
    </row>
    <row r="92" spans="7:9">
      <c r="G92" s="114"/>
      <c r="H92" s="114"/>
      <c r="I92" s="114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116"/>
      <c r="B1" s="117"/>
      <c r="C1" s="117"/>
      <c r="D1" s="117"/>
      <c r="E1" s="117"/>
      <c r="F1" s="117"/>
      <c r="G1" s="117"/>
      <c r="H1" s="117"/>
      <c r="I1" s="118"/>
      <c r="J1" s="117"/>
      <c r="K1" s="119"/>
    </row>
    <row r="2" spans="1:12" ht="18.75" hidden="1" customHeight="1">
      <c r="A2" s="116"/>
      <c r="B2" s="117"/>
      <c r="C2" s="117"/>
      <c r="D2" s="117"/>
      <c r="E2" s="117"/>
      <c r="F2" s="117"/>
      <c r="G2" s="117"/>
      <c r="H2" s="117"/>
      <c r="I2" s="118"/>
      <c r="J2" s="117"/>
      <c r="K2" s="119"/>
    </row>
    <row r="3" spans="1:12" ht="18.75" hidden="1" customHeight="1">
      <c r="A3" s="116"/>
      <c r="B3" s="117"/>
      <c r="C3" s="117"/>
      <c r="D3" s="117"/>
      <c r="E3" s="117"/>
      <c r="F3" s="117"/>
      <c r="G3" s="117"/>
      <c r="H3" s="117"/>
      <c r="I3" s="118"/>
      <c r="J3" s="117"/>
      <c r="K3" s="119"/>
    </row>
    <row r="4" spans="1:12" s="120" customFormat="1" ht="24.9" customHeight="1">
      <c r="A4" s="223" t="s">
        <v>276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20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20" customFormat="1" ht="23.4">
      <c r="A6" s="234" t="s">
        <v>277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5" t="s">
        <v>281</v>
      </c>
      <c r="C9" s="67">
        <v>16065</v>
      </c>
      <c r="D9" s="67">
        <f>C9</f>
        <v>16065</v>
      </c>
      <c r="E9" s="5" t="s">
        <v>3</v>
      </c>
      <c r="F9" s="5" t="s">
        <v>75</v>
      </c>
      <c r="G9" s="67">
        <f>D9</f>
        <v>16065</v>
      </c>
      <c r="H9" s="5" t="str">
        <f>F9</f>
        <v>ร้านเทคโนปริ้น</v>
      </c>
      <c r="I9" s="67">
        <f>D9</f>
        <v>16065</v>
      </c>
      <c r="J9" s="4" t="s">
        <v>29</v>
      </c>
      <c r="K9" s="35" t="s">
        <v>309</v>
      </c>
      <c r="L9" s="43">
        <v>244017</v>
      </c>
    </row>
    <row r="10" spans="1:12" s="1" customFormat="1" ht="36">
      <c r="A10" s="6">
        <v>2</v>
      </c>
      <c r="B10" s="5" t="s">
        <v>304</v>
      </c>
      <c r="C10" s="67">
        <v>46966</v>
      </c>
      <c r="D10" s="67">
        <f>C10</f>
        <v>46966</v>
      </c>
      <c r="E10" s="5" t="s">
        <v>3</v>
      </c>
      <c r="F10" s="5" t="s">
        <v>121</v>
      </c>
      <c r="G10" s="67">
        <f>D10</f>
        <v>46966</v>
      </c>
      <c r="H10" s="5" t="str">
        <f>F10</f>
        <v>ห้างหุ้นส่วนจำกัด เชียงรายสุวรรณการค้า</v>
      </c>
      <c r="I10" s="67">
        <f>D10</f>
        <v>46966</v>
      </c>
      <c r="J10" s="4" t="s">
        <v>29</v>
      </c>
      <c r="K10" s="35" t="s">
        <v>305</v>
      </c>
      <c r="L10" s="43">
        <v>244018</v>
      </c>
    </row>
    <row r="11" spans="1:12" s="1" customFormat="1" ht="36">
      <c r="A11" s="6">
        <v>3</v>
      </c>
      <c r="B11" s="5" t="s">
        <v>306</v>
      </c>
      <c r="C11" s="67">
        <v>16500</v>
      </c>
      <c r="D11" s="67">
        <f>C11</f>
        <v>16500</v>
      </c>
      <c r="E11" s="5" t="s">
        <v>3</v>
      </c>
      <c r="F11" s="5" t="s">
        <v>307</v>
      </c>
      <c r="G11" s="67">
        <f>D11</f>
        <v>16500</v>
      </c>
      <c r="H11" s="5" t="str">
        <f>F11</f>
        <v>บริษัท ริโซ่ (ประเทศไทย) จำกัด</v>
      </c>
      <c r="I11" s="67">
        <f>D11</f>
        <v>16500</v>
      </c>
      <c r="J11" s="4" t="s">
        <v>29</v>
      </c>
      <c r="K11" s="35" t="s">
        <v>308</v>
      </c>
      <c r="L11" s="43">
        <v>244018</v>
      </c>
    </row>
    <row r="12" spans="1:12" s="1" customFormat="1" ht="36">
      <c r="A12" s="6">
        <v>4</v>
      </c>
      <c r="B12" s="5" t="s">
        <v>281</v>
      </c>
      <c r="C12" s="123">
        <v>2700</v>
      </c>
      <c r="D12" s="67">
        <f>C12</f>
        <v>2700</v>
      </c>
      <c r="E12" s="5" t="s">
        <v>3</v>
      </c>
      <c r="F12" s="5" t="s">
        <v>52</v>
      </c>
      <c r="G12" s="67">
        <f>D12</f>
        <v>2700</v>
      </c>
      <c r="H12" s="5" t="str">
        <f>F12</f>
        <v>ร้านเทคโนปริ้นท์</v>
      </c>
      <c r="I12" s="67">
        <f>D12</f>
        <v>2700</v>
      </c>
      <c r="J12" s="4" t="s">
        <v>29</v>
      </c>
      <c r="K12" s="35" t="s">
        <v>303</v>
      </c>
      <c r="L12" s="43">
        <v>244024</v>
      </c>
    </row>
    <row r="13" spans="1:12" s="1" customFormat="1" ht="36">
      <c r="A13" s="6">
        <v>5</v>
      </c>
      <c r="B13" s="5" t="s">
        <v>297</v>
      </c>
      <c r="C13" s="67">
        <v>9700</v>
      </c>
      <c r="D13" s="67">
        <v>9700</v>
      </c>
      <c r="E13" s="5" t="s">
        <v>3</v>
      </c>
      <c r="F13" s="5" t="s">
        <v>298</v>
      </c>
      <c r="G13" s="67">
        <v>9700</v>
      </c>
      <c r="H13" s="5" t="s">
        <v>298</v>
      </c>
      <c r="I13" s="67">
        <v>9700</v>
      </c>
      <c r="J13" s="4" t="s">
        <v>29</v>
      </c>
      <c r="K13" s="35" t="s">
        <v>299</v>
      </c>
      <c r="L13" s="43">
        <v>244025</v>
      </c>
    </row>
    <row r="14" spans="1:12" s="1" customFormat="1" ht="36">
      <c r="A14" s="6">
        <v>6</v>
      </c>
      <c r="B14" s="5" t="s">
        <v>286</v>
      </c>
      <c r="C14" s="123">
        <v>3805</v>
      </c>
      <c r="D14" s="67">
        <f t="shared" ref="D14:D15" si="0">C14</f>
        <v>3805</v>
      </c>
      <c r="E14" s="5" t="s">
        <v>3</v>
      </c>
      <c r="F14" s="5" t="s">
        <v>137</v>
      </c>
      <c r="G14" s="67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7">
        <f t="shared" ref="I14:I15" si="3">D14</f>
        <v>3805</v>
      </c>
      <c r="J14" s="4" t="s">
        <v>29</v>
      </c>
      <c r="K14" s="35" t="s">
        <v>300</v>
      </c>
      <c r="L14" s="43">
        <v>244025</v>
      </c>
    </row>
    <row r="15" spans="1:12" s="1" customFormat="1" ht="36">
      <c r="A15" s="6">
        <v>7</v>
      </c>
      <c r="B15" s="5" t="s">
        <v>301</v>
      </c>
      <c r="C15" s="123">
        <v>6496</v>
      </c>
      <c r="D15" s="67">
        <f t="shared" si="0"/>
        <v>6496</v>
      </c>
      <c r="E15" s="5" t="s">
        <v>3</v>
      </c>
      <c r="F15" s="5" t="s">
        <v>137</v>
      </c>
      <c r="G15" s="67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7">
        <f t="shared" si="3"/>
        <v>6496</v>
      </c>
      <c r="J15" s="4" t="s">
        <v>29</v>
      </c>
      <c r="K15" s="35" t="s">
        <v>302</v>
      </c>
      <c r="L15" s="43">
        <v>244025</v>
      </c>
    </row>
    <row r="16" spans="1:12" s="1" customFormat="1" ht="36">
      <c r="A16" s="6">
        <v>8</v>
      </c>
      <c r="B16" s="4" t="s">
        <v>288</v>
      </c>
      <c r="C16" s="67">
        <v>20000</v>
      </c>
      <c r="D16" s="67">
        <v>20000</v>
      </c>
      <c r="E16" s="5" t="s">
        <v>3</v>
      </c>
      <c r="F16" s="4" t="s">
        <v>289</v>
      </c>
      <c r="G16" s="3">
        <f>D16</f>
        <v>20000</v>
      </c>
      <c r="H16" s="73" t="str">
        <f>F16</f>
        <v>บริษัท อินโนเวทีฟ อินสทรูเมนต์ จำกัด</v>
      </c>
      <c r="I16" s="3">
        <f>G16</f>
        <v>20000</v>
      </c>
      <c r="J16" s="4" t="s">
        <v>29</v>
      </c>
      <c r="K16" s="35" t="s">
        <v>290</v>
      </c>
      <c r="L16" s="43">
        <v>244027</v>
      </c>
    </row>
    <row r="17" spans="1:12" s="1" customFormat="1" ht="36">
      <c r="A17" s="6">
        <v>9</v>
      </c>
      <c r="B17" s="5" t="s">
        <v>291</v>
      </c>
      <c r="C17" s="67">
        <v>9992</v>
      </c>
      <c r="D17" s="67">
        <f>C17</f>
        <v>9992</v>
      </c>
      <c r="E17" s="5" t="s">
        <v>3</v>
      </c>
      <c r="F17" s="4" t="s">
        <v>121</v>
      </c>
      <c r="G17" s="3">
        <f>D17</f>
        <v>9992</v>
      </c>
      <c r="H17" s="73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29</v>
      </c>
      <c r="K17" s="35" t="s">
        <v>292</v>
      </c>
      <c r="L17" s="43">
        <v>244027</v>
      </c>
    </row>
    <row r="18" spans="1:12" s="1" customFormat="1" ht="36">
      <c r="A18" s="6">
        <v>10</v>
      </c>
      <c r="B18" s="5" t="s">
        <v>286</v>
      </c>
      <c r="C18" s="67">
        <v>3590</v>
      </c>
      <c r="D18" s="67">
        <v>3590</v>
      </c>
      <c r="E18" s="5" t="s">
        <v>3</v>
      </c>
      <c r="F18" s="4" t="s">
        <v>137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29</v>
      </c>
      <c r="K18" s="35" t="s">
        <v>287</v>
      </c>
      <c r="L18" s="43">
        <v>244032</v>
      </c>
    </row>
    <row r="19" spans="1:12" s="1" customFormat="1" ht="36">
      <c r="A19" s="6">
        <v>11</v>
      </c>
      <c r="B19" s="5" t="s">
        <v>281</v>
      </c>
      <c r="C19" s="67">
        <v>5400</v>
      </c>
      <c r="D19" s="67">
        <v>5400</v>
      </c>
      <c r="E19" s="5" t="s">
        <v>3</v>
      </c>
      <c r="F19" s="5" t="s">
        <v>52</v>
      </c>
      <c r="G19" s="3">
        <v>5400</v>
      </c>
      <c r="H19" s="3" t="s">
        <v>52</v>
      </c>
      <c r="I19" s="3">
        <f>G19</f>
        <v>5400</v>
      </c>
      <c r="J19" s="4" t="s">
        <v>29</v>
      </c>
      <c r="K19" s="35" t="s">
        <v>282</v>
      </c>
      <c r="L19" s="43">
        <v>244041</v>
      </c>
    </row>
    <row r="20" spans="1:12" s="1" customFormat="1" ht="72">
      <c r="A20" s="6">
        <v>12</v>
      </c>
      <c r="B20" s="4" t="s">
        <v>283</v>
      </c>
      <c r="C20" s="67">
        <v>2546000</v>
      </c>
      <c r="D20" s="67">
        <v>2535000</v>
      </c>
      <c r="E20" s="5" t="s">
        <v>2</v>
      </c>
      <c r="F20" s="5" t="s">
        <v>284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4" t="s">
        <v>41</v>
      </c>
      <c r="K20" s="35" t="s">
        <v>285</v>
      </c>
      <c r="L20" s="43">
        <v>244054</v>
      </c>
    </row>
    <row r="21" spans="1:12" s="1" customFormat="1" ht="72">
      <c r="A21" s="48">
        <v>13</v>
      </c>
      <c r="B21" s="37" t="s">
        <v>293</v>
      </c>
      <c r="C21" s="69">
        <v>5600000</v>
      </c>
      <c r="D21" s="69">
        <v>5600000</v>
      </c>
      <c r="E21" s="36" t="s">
        <v>2</v>
      </c>
      <c r="F21" s="36" t="s">
        <v>294</v>
      </c>
      <c r="G21" s="38">
        <v>4530000</v>
      </c>
      <c r="H21" s="38" t="str">
        <f>F22</f>
        <v>บริษัท ไฟเบอร์ ริส จำกัด</v>
      </c>
      <c r="I21" s="38">
        <f>G22</f>
        <v>4240000</v>
      </c>
      <c r="J21" s="37" t="s">
        <v>41</v>
      </c>
      <c r="K21" s="40" t="s">
        <v>296</v>
      </c>
      <c r="L21" s="70">
        <v>244071</v>
      </c>
    </row>
    <row r="22" spans="1:12" s="1" customFormat="1">
      <c r="A22" s="47"/>
      <c r="B22" s="28"/>
      <c r="C22" s="28"/>
      <c r="D22" s="28"/>
      <c r="E22" s="28"/>
      <c r="F22" s="28" t="s">
        <v>295</v>
      </c>
      <c r="G22" s="30">
        <v>4240000</v>
      </c>
      <c r="H22" s="30"/>
      <c r="I22" s="30"/>
      <c r="J22" s="29"/>
      <c r="K22" s="32"/>
      <c r="L22" s="66"/>
    </row>
    <row r="23" spans="1:12" s="1" customFormat="1" ht="72">
      <c r="A23" s="48">
        <v>14</v>
      </c>
      <c r="B23" s="37" t="s">
        <v>278</v>
      </c>
      <c r="C23" s="69">
        <v>1261200</v>
      </c>
      <c r="D23" s="69">
        <v>1225800</v>
      </c>
      <c r="E23" s="36" t="s">
        <v>2</v>
      </c>
      <c r="F23" s="36" t="s">
        <v>242</v>
      </c>
      <c r="G23" s="38">
        <v>1223999</v>
      </c>
      <c r="H23" s="39" t="str">
        <f>F24</f>
        <v>บริษัท เค.เค.ทราเวล แอนด์ คอนสตรัคชั่น จำกัด</v>
      </c>
      <c r="I23" s="38">
        <v>1159000</v>
      </c>
      <c r="J23" s="37" t="s">
        <v>279</v>
      </c>
      <c r="K23" s="40" t="s">
        <v>280</v>
      </c>
      <c r="L23" s="70">
        <v>244085</v>
      </c>
    </row>
    <row r="24" spans="1:12" s="1" customFormat="1" ht="36">
      <c r="A24" s="47"/>
      <c r="B24" s="28"/>
      <c r="C24" s="28"/>
      <c r="D24" s="28"/>
      <c r="E24" s="28"/>
      <c r="F24" s="29" t="s">
        <v>261</v>
      </c>
      <c r="G24" s="30">
        <v>1159000</v>
      </c>
      <c r="H24" s="30"/>
      <c r="I24" s="30"/>
      <c r="J24" s="29"/>
      <c r="K24" s="32"/>
      <c r="L24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310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311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47">
        <v>1</v>
      </c>
      <c r="B9" s="28" t="s">
        <v>270</v>
      </c>
      <c r="C9" s="134">
        <v>7028</v>
      </c>
      <c r="D9" s="30">
        <f t="shared" ref="D9:D19" si="0">C9</f>
        <v>7028</v>
      </c>
      <c r="E9" s="28" t="s">
        <v>3</v>
      </c>
      <c r="F9" s="28" t="s">
        <v>121</v>
      </c>
      <c r="G9" s="71">
        <f t="shared" ref="G9:G15" si="1">D9</f>
        <v>7028</v>
      </c>
      <c r="H9" s="28" t="str">
        <f t="shared" ref="H9:H15" si="2">F9</f>
        <v>ห้างหุ้นส่วนจำกัด เชียงรายสุวรรณการค้า</v>
      </c>
      <c r="I9" s="71">
        <f t="shared" ref="I9:I14" si="3">D9</f>
        <v>7028</v>
      </c>
      <c r="J9" s="29" t="s">
        <v>29</v>
      </c>
      <c r="K9" s="32" t="s">
        <v>360</v>
      </c>
      <c r="L9" s="72">
        <v>244047</v>
      </c>
    </row>
    <row r="10" spans="1:12" s="1" customFormat="1" ht="36">
      <c r="A10" s="6">
        <v>2</v>
      </c>
      <c r="B10" s="5" t="s">
        <v>342</v>
      </c>
      <c r="C10" s="3">
        <v>15997</v>
      </c>
      <c r="D10" s="3">
        <f t="shared" si="0"/>
        <v>15997</v>
      </c>
      <c r="E10" s="5" t="s">
        <v>3</v>
      </c>
      <c r="F10" s="5" t="s">
        <v>298</v>
      </c>
      <c r="G10" s="67">
        <f t="shared" si="1"/>
        <v>15997</v>
      </c>
      <c r="H10" s="5" t="str">
        <f t="shared" si="2"/>
        <v>ร้านวีรพัฒน์พาณิชย์</v>
      </c>
      <c r="I10" s="67">
        <f t="shared" si="3"/>
        <v>15997</v>
      </c>
      <c r="J10" s="4" t="s">
        <v>29</v>
      </c>
      <c r="K10" s="35" t="s">
        <v>355</v>
      </c>
      <c r="L10" s="43">
        <v>244048</v>
      </c>
    </row>
    <row r="11" spans="1:12" s="1" customFormat="1" ht="36">
      <c r="A11" s="47">
        <v>3</v>
      </c>
      <c r="B11" s="5" t="s">
        <v>356</v>
      </c>
      <c r="C11" s="123">
        <v>9562</v>
      </c>
      <c r="D11" s="3">
        <f t="shared" si="0"/>
        <v>9562</v>
      </c>
      <c r="E11" s="5" t="s">
        <v>3</v>
      </c>
      <c r="F11" s="5" t="s">
        <v>298</v>
      </c>
      <c r="G11" s="67">
        <f t="shared" si="1"/>
        <v>9562</v>
      </c>
      <c r="H11" s="5" t="str">
        <f t="shared" si="2"/>
        <v>ร้านวีรพัฒน์พาณิชย์</v>
      </c>
      <c r="I11" s="67">
        <f t="shared" si="3"/>
        <v>9562</v>
      </c>
      <c r="J11" s="4" t="s">
        <v>29</v>
      </c>
      <c r="K11" s="35" t="s">
        <v>357</v>
      </c>
      <c r="L11" s="43">
        <v>244048</v>
      </c>
    </row>
    <row r="12" spans="1:12" s="1" customFormat="1" ht="36">
      <c r="A12" s="6">
        <v>4</v>
      </c>
      <c r="B12" s="5" t="s">
        <v>358</v>
      </c>
      <c r="C12" s="123">
        <v>8969</v>
      </c>
      <c r="D12" s="3">
        <f t="shared" si="0"/>
        <v>8969</v>
      </c>
      <c r="E12" s="5" t="s">
        <v>3</v>
      </c>
      <c r="F12" s="5" t="s">
        <v>298</v>
      </c>
      <c r="G12" s="67">
        <f t="shared" si="1"/>
        <v>8969</v>
      </c>
      <c r="H12" s="5" t="str">
        <f t="shared" si="2"/>
        <v>ร้านวีรพัฒน์พาณิชย์</v>
      </c>
      <c r="I12" s="67">
        <f t="shared" si="3"/>
        <v>8969</v>
      </c>
      <c r="J12" s="4" t="s">
        <v>29</v>
      </c>
      <c r="K12" s="35" t="s">
        <v>359</v>
      </c>
      <c r="L12" s="43">
        <v>244048</v>
      </c>
    </row>
    <row r="13" spans="1:12" s="1" customFormat="1" ht="36">
      <c r="A13" s="47">
        <v>5</v>
      </c>
      <c r="B13" s="5" t="s">
        <v>351</v>
      </c>
      <c r="C13" s="67">
        <v>2184</v>
      </c>
      <c r="D13" s="3">
        <f t="shared" si="0"/>
        <v>2184</v>
      </c>
      <c r="E13" s="5" t="s">
        <v>3</v>
      </c>
      <c r="F13" s="5" t="s">
        <v>137</v>
      </c>
      <c r="G13" s="67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7">
        <f t="shared" si="3"/>
        <v>2184</v>
      </c>
      <c r="J13" s="4" t="s">
        <v>29</v>
      </c>
      <c r="K13" s="35" t="s">
        <v>352</v>
      </c>
      <c r="L13" s="43">
        <v>244049</v>
      </c>
    </row>
    <row r="14" spans="1:12" s="1" customFormat="1" ht="36">
      <c r="A14" s="6">
        <v>6</v>
      </c>
      <c r="B14" s="5" t="s">
        <v>353</v>
      </c>
      <c r="C14" s="67">
        <v>8997</v>
      </c>
      <c r="D14" s="3">
        <f t="shared" si="0"/>
        <v>8997</v>
      </c>
      <c r="E14" s="5" t="s">
        <v>3</v>
      </c>
      <c r="F14" s="5" t="s">
        <v>121</v>
      </c>
      <c r="G14" s="67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7">
        <f t="shared" si="3"/>
        <v>8997</v>
      </c>
      <c r="J14" s="4" t="s">
        <v>29</v>
      </c>
      <c r="K14" s="35" t="s">
        <v>354</v>
      </c>
      <c r="L14" s="43">
        <v>244049</v>
      </c>
    </row>
    <row r="15" spans="1:12" s="1" customFormat="1" ht="36">
      <c r="A15" s="47">
        <v>7</v>
      </c>
      <c r="B15" s="5" t="s">
        <v>165</v>
      </c>
      <c r="C15" s="67">
        <v>5830</v>
      </c>
      <c r="D15" s="67">
        <f t="shared" si="0"/>
        <v>5830</v>
      </c>
      <c r="E15" s="5" t="s">
        <v>3</v>
      </c>
      <c r="F15" s="4" t="s">
        <v>298</v>
      </c>
      <c r="G15" s="3">
        <f t="shared" si="1"/>
        <v>5830</v>
      </c>
      <c r="H15" s="73" t="str">
        <f t="shared" si="2"/>
        <v>ร้านวีรพัฒน์พาณิชย์</v>
      </c>
      <c r="I15" s="3">
        <f>G15</f>
        <v>5830</v>
      </c>
      <c r="J15" s="4" t="s">
        <v>29</v>
      </c>
      <c r="K15" s="35" t="s">
        <v>345</v>
      </c>
      <c r="L15" s="43">
        <v>244057</v>
      </c>
    </row>
    <row r="16" spans="1:12" s="1" customFormat="1" ht="36">
      <c r="A16" s="6">
        <v>8</v>
      </c>
      <c r="B16" s="5" t="s">
        <v>346</v>
      </c>
      <c r="C16" s="67">
        <v>6225</v>
      </c>
      <c r="D16" s="67">
        <f t="shared" si="0"/>
        <v>6225</v>
      </c>
      <c r="E16" s="5" t="s">
        <v>3</v>
      </c>
      <c r="F16" s="4" t="s">
        <v>298</v>
      </c>
      <c r="G16" s="3">
        <f t="shared" ref="G16" si="4">D16</f>
        <v>6225</v>
      </c>
      <c r="H16" s="73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29</v>
      </c>
      <c r="K16" s="35" t="s">
        <v>347</v>
      </c>
      <c r="L16" s="43">
        <v>244057</v>
      </c>
    </row>
    <row r="17" spans="1:12" s="1" customFormat="1" ht="36">
      <c r="A17" s="47">
        <v>9</v>
      </c>
      <c r="B17" s="5" t="s">
        <v>51</v>
      </c>
      <c r="C17" s="67">
        <v>9940</v>
      </c>
      <c r="D17" s="67">
        <f t="shared" si="0"/>
        <v>9940</v>
      </c>
      <c r="E17" s="5" t="s">
        <v>3</v>
      </c>
      <c r="F17" s="4" t="s">
        <v>137</v>
      </c>
      <c r="G17" s="3">
        <f t="shared" ref="G17" si="7">D17</f>
        <v>9940</v>
      </c>
      <c r="H17" s="73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29</v>
      </c>
      <c r="K17" s="35" t="s">
        <v>348</v>
      </c>
      <c r="L17" s="43">
        <v>244057</v>
      </c>
    </row>
    <row r="18" spans="1:12" s="1" customFormat="1" ht="36">
      <c r="A18" s="6">
        <v>10</v>
      </c>
      <c r="B18" s="5" t="s">
        <v>281</v>
      </c>
      <c r="C18" s="67">
        <v>15435</v>
      </c>
      <c r="D18" s="67">
        <f t="shared" si="0"/>
        <v>15435</v>
      </c>
      <c r="E18" s="5" t="s">
        <v>3</v>
      </c>
      <c r="F18" s="4" t="s">
        <v>75</v>
      </c>
      <c r="G18" s="3">
        <f>D18</f>
        <v>15435</v>
      </c>
      <c r="H18" s="73" t="str">
        <f>F18</f>
        <v>ร้านเทคโนปริ้น</v>
      </c>
      <c r="I18" s="3">
        <f>G18</f>
        <v>15435</v>
      </c>
      <c r="J18" s="4" t="s">
        <v>29</v>
      </c>
      <c r="K18" s="35" t="s">
        <v>344</v>
      </c>
      <c r="L18" s="43">
        <v>244060</v>
      </c>
    </row>
    <row r="19" spans="1:12" s="1" customFormat="1" ht="36">
      <c r="A19" s="47">
        <v>11</v>
      </c>
      <c r="B19" s="5" t="s">
        <v>286</v>
      </c>
      <c r="C19" s="67">
        <v>46580</v>
      </c>
      <c r="D19" s="67">
        <f t="shared" si="0"/>
        <v>46580</v>
      </c>
      <c r="E19" s="5" t="s">
        <v>3</v>
      </c>
      <c r="F19" s="4" t="s">
        <v>137</v>
      </c>
      <c r="G19" s="3">
        <f>D19</f>
        <v>46580</v>
      </c>
      <c r="H19" s="73" t="str">
        <f>F19</f>
        <v>ห้างหุ้นส่วนจำกัด ปี้ เเอนด์ น้อง พลัส</v>
      </c>
      <c r="I19" s="3">
        <f>G19</f>
        <v>46580</v>
      </c>
      <c r="J19" s="4" t="s">
        <v>29</v>
      </c>
      <c r="K19" s="35" t="s">
        <v>341</v>
      </c>
      <c r="L19" s="43">
        <v>244061</v>
      </c>
    </row>
    <row r="20" spans="1:12" s="1" customFormat="1" ht="36">
      <c r="A20" s="6">
        <v>12</v>
      </c>
      <c r="B20" s="5" t="s">
        <v>342</v>
      </c>
      <c r="C20" s="67">
        <v>33791</v>
      </c>
      <c r="D20" s="67">
        <f t="shared" ref="D20" si="10">C20</f>
        <v>33791</v>
      </c>
      <c r="E20" s="5" t="s">
        <v>3</v>
      </c>
      <c r="F20" s="4" t="s">
        <v>121</v>
      </c>
      <c r="G20" s="3">
        <f t="shared" ref="G20" si="11">D20</f>
        <v>33791</v>
      </c>
      <c r="H20" s="73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29</v>
      </c>
      <c r="K20" s="35" t="s">
        <v>343</v>
      </c>
      <c r="L20" s="43">
        <v>244061</v>
      </c>
    </row>
    <row r="21" spans="1:12" s="1" customFormat="1" ht="36">
      <c r="A21" s="47">
        <v>13</v>
      </c>
      <c r="B21" s="5" t="s">
        <v>349</v>
      </c>
      <c r="C21" s="67">
        <v>179910</v>
      </c>
      <c r="D21" s="67">
        <f t="shared" ref="D21" si="14">C21</f>
        <v>179910</v>
      </c>
      <c r="E21" s="5" t="s">
        <v>3</v>
      </c>
      <c r="F21" s="5" t="s">
        <v>125</v>
      </c>
      <c r="G21" s="67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7">
        <f t="shared" ref="I21" si="17">D21</f>
        <v>179910</v>
      </c>
      <c r="J21" s="4" t="s">
        <v>29</v>
      </c>
      <c r="K21" s="35" t="s">
        <v>350</v>
      </c>
      <c r="L21" s="43">
        <v>244062</v>
      </c>
    </row>
    <row r="22" spans="1:12" s="1" customFormat="1" ht="36">
      <c r="A22" s="6">
        <v>14</v>
      </c>
      <c r="B22" s="5" t="s">
        <v>336</v>
      </c>
      <c r="C22" s="67">
        <v>46500</v>
      </c>
      <c r="D22" s="67">
        <v>46500</v>
      </c>
      <c r="E22" s="5" t="s">
        <v>3</v>
      </c>
      <c r="F22" s="5" t="s">
        <v>337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29</v>
      </c>
      <c r="K22" s="35" t="s">
        <v>338</v>
      </c>
      <c r="L22" s="43">
        <v>244064</v>
      </c>
    </row>
    <row r="23" spans="1:12" s="1" customFormat="1" ht="36">
      <c r="A23" s="47">
        <v>15</v>
      </c>
      <c r="B23" s="5" t="s">
        <v>339</v>
      </c>
      <c r="C23" s="67">
        <v>10440</v>
      </c>
      <c r="D23" s="67">
        <f>C23</f>
        <v>10440</v>
      </c>
      <c r="E23" s="5" t="s">
        <v>3</v>
      </c>
      <c r="F23" s="4" t="s">
        <v>121</v>
      </c>
      <c r="G23" s="3">
        <f>D23</f>
        <v>10440</v>
      </c>
      <c r="H23" s="73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29</v>
      </c>
      <c r="K23" s="35" t="s">
        <v>340</v>
      </c>
      <c r="L23" s="43">
        <v>244064</v>
      </c>
    </row>
    <row r="24" spans="1:12" s="1" customFormat="1" ht="72">
      <c r="A24" s="48">
        <v>16</v>
      </c>
      <c r="B24" s="37" t="s">
        <v>331</v>
      </c>
      <c r="C24" s="69">
        <v>514000</v>
      </c>
      <c r="D24" s="69">
        <v>514000</v>
      </c>
      <c r="E24" s="36" t="s">
        <v>2</v>
      </c>
      <c r="F24" s="37" t="s">
        <v>218</v>
      </c>
      <c r="G24" s="38">
        <v>488443</v>
      </c>
      <c r="H24" s="39" t="s">
        <v>332</v>
      </c>
      <c r="I24" s="38">
        <f>G24</f>
        <v>488443</v>
      </c>
      <c r="J24" s="37" t="s">
        <v>41</v>
      </c>
      <c r="K24" s="40" t="s">
        <v>335</v>
      </c>
      <c r="L24" s="70">
        <v>244102</v>
      </c>
    </row>
    <row r="25" spans="1:12" s="1" customFormat="1">
      <c r="A25" s="46"/>
      <c r="B25" s="24"/>
      <c r="C25" s="24"/>
      <c r="D25" s="24"/>
      <c r="E25" s="24"/>
      <c r="F25" s="24" t="s">
        <v>332</v>
      </c>
      <c r="G25" s="26">
        <v>408888.88</v>
      </c>
      <c r="H25" s="26"/>
      <c r="I25" s="26"/>
      <c r="J25" s="25"/>
      <c r="K25" s="31"/>
      <c r="L25" s="33"/>
    </row>
    <row r="26" spans="1:12" s="1" customFormat="1">
      <c r="A26" s="46"/>
      <c r="B26" s="24"/>
      <c r="C26" s="24"/>
      <c r="D26" s="24"/>
      <c r="E26" s="24"/>
      <c r="F26" s="24" t="s">
        <v>333</v>
      </c>
      <c r="G26" s="26">
        <v>485000</v>
      </c>
      <c r="H26" s="26"/>
      <c r="I26" s="26"/>
      <c r="J26" s="25"/>
      <c r="K26" s="31"/>
      <c r="L26" s="33"/>
    </row>
    <row r="27" spans="1:12" s="1" customFormat="1">
      <c r="A27" s="47"/>
      <c r="B27" s="28"/>
      <c r="C27" s="28"/>
      <c r="D27" s="28"/>
      <c r="E27" s="28"/>
      <c r="F27" s="28" t="s">
        <v>334</v>
      </c>
      <c r="G27" s="30">
        <v>497000</v>
      </c>
      <c r="H27" s="30"/>
      <c r="I27" s="30"/>
      <c r="J27" s="29"/>
      <c r="K27" s="32"/>
      <c r="L27" s="66"/>
    </row>
    <row r="28" spans="1:12" s="1" customFormat="1" ht="72">
      <c r="A28" s="48">
        <v>17</v>
      </c>
      <c r="B28" s="37" t="s">
        <v>312</v>
      </c>
      <c r="C28" s="69">
        <v>864000</v>
      </c>
      <c r="D28" s="69">
        <v>737640</v>
      </c>
      <c r="E28" s="36" t="s">
        <v>2</v>
      </c>
      <c r="F28" s="36" t="s">
        <v>313</v>
      </c>
      <c r="G28" s="38">
        <v>810000</v>
      </c>
      <c r="H28" s="39" t="s">
        <v>318</v>
      </c>
      <c r="I28" s="38">
        <v>461810</v>
      </c>
      <c r="J28" s="37" t="s">
        <v>41</v>
      </c>
      <c r="K28" s="40" t="s">
        <v>326</v>
      </c>
      <c r="L28" s="70">
        <v>244127</v>
      </c>
    </row>
    <row r="29" spans="1:12">
      <c r="A29" s="46"/>
      <c r="B29" s="126"/>
      <c r="C29" s="126"/>
      <c r="D29" s="126"/>
      <c r="E29" s="126"/>
      <c r="F29" s="127" t="s">
        <v>314</v>
      </c>
      <c r="G29" s="128">
        <v>716707</v>
      </c>
      <c r="H29" s="128"/>
      <c r="I29" s="128"/>
      <c r="J29" s="127"/>
      <c r="K29" s="129"/>
      <c r="L29" s="33"/>
    </row>
    <row r="30" spans="1:12">
      <c r="A30" s="46"/>
      <c r="B30" s="126"/>
      <c r="C30" s="130"/>
      <c r="D30" s="130"/>
      <c r="E30" s="126"/>
      <c r="F30" s="126" t="s">
        <v>315</v>
      </c>
      <c r="G30" s="128">
        <v>727800</v>
      </c>
      <c r="H30" s="128"/>
      <c r="I30" s="128"/>
      <c r="J30" s="127"/>
      <c r="K30" s="129"/>
      <c r="L30" s="50"/>
    </row>
    <row r="31" spans="1:12">
      <c r="A31" s="46"/>
      <c r="B31" s="127"/>
      <c r="C31" s="130"/>
      <c r="D31" s="130"/>
      <c r="E31" s="126"/>
      <c r="F31" s="126" t="s">
        <v>316</v>
      </c>
      <c r="G31" s="128">
        <v>850000</v>
      </c>
      <c r="H31" s="128"/>
      <c r="I31" s="128"/>
      <c r="J31" s="131"/>
      <c r="K31" s="129"/>
      <c r="L31" s="50"/>
    </row>
    <row r="32" spans="1:12">
      <c r="A32" s="46"/>
      <c r="B32" s="126"/>
      <c r="C32" s="130"/>
      <c r="D32" s="130"/>
      <c r="E32" s="126"/>
      <c r="F32" s="127" t="s">
        <v>317</v>
      </c>
      <c r="G32" s="128">
        <v>658629</v>
      </c>
      <c r="H32" s="128"/>
      <c r="I32" s="128"/>
      <c r="J32" s="127"/>
      <c r="K32" s="129"/>
      <c r="L32" s="50"/>
    </row>
    <row r="33" spans="1:12">
      <c r="A33" s="46"/>
      <c r="B33" s="127"/>
      <c r="C33" s="130"/>
      <c r="D33" s="130"/>
      <c r="E33" s="126"/>
      <c r="F33" s="127" t="s">
        <v>318</v>
      </c>
      <c r="G33" s="128">
        <v>461810</v>
      </c>
      <c r="H33" s="132"/>
      <c r="I33" s="128"/>
      <c r="J33" s="127"/>
      <c r="K33" s="129"/>
      <c r="L33" s="50"/>
    </row>
    <row r="34" spans="1:12">
      <c r="A34" s="46"/>
      <c r="B34" s="126"/>
      <c r="C34" s="130"/>
      <c r="D34" s="130"/>
      <c r="E34" s="126"/>
      <c r="F34" s="127" t="s">
        <v>319</v>
      </c>
      <c r="G34" s="128">
        <v>558000</v>
      </c>
      <c r="H34" s="132"/>
      <c r="I34" s="128"/>
      <c r="J34" s="127"/>
      <c r="K34" s="129"/>
      <c r="L34" s="50"/>
    </row>
    <row r="35" spans="1:12">
      <c r="A35" s="46"/>
      <c r="B35" s="127"/>
      <c r="C35" s="130"/>
      <c r="D35" s="130"/>
      <c r="E35" s="126"/>
      <c r="F35" s="126" t="s">
        <v>320</v>
      </c>
      <c r="G35" s="128">
        <v>666000</v>
      </c>
      <c r="H35" s="128"/>
      <c r="I35" s="128"/>
      <c r="J35" s="127"/>
      <c r="K35" s="129"/>
      <c r="L35" s="50"/>
    </row>
    <row r="36" spans="1:12">
      <c r="A36" s="46"/>
      <c r="B36" s="126"/>
      <c r="C36" s="126"/>
      <c r="D36" s="126"/>
      <c r="E36" s="126"/>
      <c r="F36" s="126" t="s">
        <v>112</v>
      </c>
      <c r="G36" s="128">
        <v>680000</v>
      </c>
      <c r="H36" s="128"/>
      <c r="I36" s="128"/>
      <c r="J36" s="127"/>
      <c r="K36" s="129"/>
      <c r="L36" s="33"/>
    </row>
    <row r="37" spans="1:12">
      <c r="A37" s="46"/>
      <c r="B37" s="126"/>
      <c r="C37" s="130"/>
      <c r="D37" s="130"/>
      <c r="E37" s="126"/>
      <c r="F37" s="126" t="s">
        <v>321</v>
      </c>
      <c r="G37" s="130">
        <v>597168</v>
      </c>
      <c r="H37" s="126"/>
      <c r="I37" s="130"/>
      <c r="J37" s="25"/>
      <c r="K37" s="129"/>
      <c r="L37" s="50"/>
    </row>
    <row r="38" spans="1:12">
      <c r="A38" s="46"/>
      <c r="B38" s="126"/>
      <c r="C38" s="133"/>
      <c r="D38" s="130"/>
      <c r="E38" s="126"/>
      <c r="F38" s="126" t="s">
        <v>322</v>
      </c>
      <c r="G38" s="130">
        <v>571500</v>
      </c>
      <c r="H38" s="126"/>
      <c r="I38" s="130"/>
      <c r="J38" s="25"/>
      <c r="K38" s="129"/>
      <c r="L38" s="50"/>
    </row>
    <row r="39" spans="1:12">
      <c r="A39" s="46"/>
      <c r="B39" s="126"/>
      <c r="C39" s="133"/>
      <c r="D39" s="130"/>
      <c r="E39" s="126"/>
      <c r="F39" s="126" t="s">
        <v>125</v>
      </c>
      <c r="G39" s="130">
        <v>531360</v>
      </c>
      <c r="H39" s="126"/>
      <c r="I39" s="130"/>
      <c r="J39" s="25"/>
      <c r="K39" s="129"/>
      <c r="L39" s="50"/>
    </row>
    <row r="40" spans="1:12">
      <c r="A40" s="46"/>
      <c r="B40" s="126"/>
      <c r="C40" s="133"/>
      <c r="D40" s="130"/>
      <c r="E40" s="126"/>
      <c r="F40" s="126" t="s">
        <v>323</v>
      </c>
      <c r="G40" s="130">
        <v>607320</v>
      </c>
      <c r="H40" s="126"/>
      <c r="I40" s="130"/>
      <c r="J40" s="25"/>
      <c r="K40" s="129"/>
      <c r="L40" s="50"/>
    </row>
    <row r="41" spans="1:12">
      <c r="A41" s="46"/>
      <c r="B41" s="126"/>
      <c r="C41" s="130"/>
      <c r="D41" s="130"/>
      <c r="E41" s="126"/>
      <c r="F41" s="126" t="s">
        <v>324</v>
      </c>
      <c r="G41" s="130">
        <v>755000</v>
      </c>
      <c r="H41" s="126"/>
      <c r="I41" s="130"/>
      <c r="J41" s="25"/>
      <c r="K41" s="129"/>
      <c r="L41" s="50"/>
    </row>
    <row r="42" spans="1:12">
      <c r="A42" s="47"/>
      <c r="B42" s="62"/>
      <c r="C42" s="135"/>
      <c r="D42" s="135"/>
      <c r="E42" s="62"/>
      <c r="F42" s="62" t="s">
        <v>325</v>
      </c>
      <c r="G42" s="135">
        <v>818818</v>
      </c>
      <c r="H42" s="62"/>
      <c r="I42" s="135"/>
      <c r="J42" s="29"/>
      <c r="K42" s="65"/>
      <c r="L42" s="72"/>
    </row>
    <row r="43" spans="1:12" s="1" customFormat="1" ht="72">
      <c r="A43" s="46">
        <v>18</v>
      </c>
      <c r="B43" s="25" t="s">
        <v>327</v>
      </c>
      <c r="C43" s="58">
        <v>1249500</v>
      </c>
      <c r="D43" s="58">
        <v>1050000</v>
      </c>
      <c r="E43" s="24" t="s">
        <v>2</v>
      </c>
      <c r="F43" s="25" t="s">
        <v>328</v>
      </c>
      <c r="G43" s="58">
        <v>990000</v>
      </c>
      <c r="H43" s="25" t="s">
        <v>323</v>
      </c>
      <c r="I43" s="58">
        <v>947900</v>
      </c>
      <c r="J43" s="25" t="s">
        <v>41</v>
      </c>
      <c r="K43" s="31" t="s">
        <v>330</v>
      </c>
      <c r="L43" s="50">
        <v>244112</v>
      </c>
    </row>
    <row r="44" spans="1:12" s="1" customFormat="1">
      <c r="A44" s="46"/>
      <c r="B44" s="24"/>
      <c r="C44" s="24"/>
      <c r="D44" s="24"/>
      <c r="E44" s="24"/>
      <c r="F44" s="24" t="s">
        <v>329</v>
      </c>
      <c r="G44" s="26">
        <v>1039000</v>
      </c>
      <c r="H44" s="26"/>
      <c r="I44" s="26"/>
      <c r="J44" s="25"/>
      <c r="K44" s="31"/>
      <c r="L44" s="33"/>
    </row>
    <row r="45" spans="1:12" s="1" customFormat="1">
      <c r="A45" s="47"/>
      <c r="B45" s="28"/>
      <c r="C45" s="28"/>
      <c r="D45" s="28"/>
      <c r="E45" s="28"/>
      <c r="F45" s="28" t="s">
        <v>323</v>
      </c>
      <c r="G45" s="30">
        <v>947900</v>
      </c>
      <c r="H45" s="30"/>
      <c r="I45" s="30"/>
      <c r="J45" s="29"/>
      <c r="K45" s="32"/>
      <c r="L45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361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362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s="1" customFormat="1" ht="36">
      <c r="A9" s="6">
        <v>1</v>
      </c>
      <c r="B9" s="4" t="s">
        <v>68</v>
      </c>
      <c r="C9" s="67">
        <v>12000</v>
      </c>
      <c r="D9" s="67">
        <f t="shared" ref="D9:D14" si="0">C9</f>
        <v>12000</v>
      </c>
      <c r="E9" s="5" t="s">
        <v>3</v>
      </c>
      <c r="F9" s="4" t="s">
        <v>69</v>
      </c>
      <c r="G9" s="3">
        <f>D9</f>
        <v>12000</v>
      </c>
      <c r="H9" s="73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29</v>
      </c>
      <c r="K9" s="35" t="s">
        <v>378</v>
      </c>
      <c r="L9" s="43">
        <v>244075</v>
      </c>
    </row>
    <row r="10" spans="1:12" s="1" customFormat="1" ht="36">
      <c r="A10" s="6">
        <v>2</v>
      </c>
      <c r="B10" s="4" t="s">
        <v>376</v>
      </c>
      <c r="C10" s="67">
        <v>2400</v>
      </c>
      <c r="D10" s="67">
        <f t="shared" si="0"/>
        <v>2400</v>
      </c>
      <c r="E10" s="5" t="s">
        <v>3</v>
      </c>
      <c r="F10" s="4" t="s">
        <v>234</v>
      </c>
      <c r="G10" s="3">
        <f>D10</f>
        <v>2400</v>
      </c>
      <c r="H10" s="73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29</v>
      </c>
      <c r="K10" s="35" t="s">
        <v>377</v>
      </c>
      <c r="L10" s="43">
        <v>244082</v>
      </c>
    </row>
    <row r="11" spans="1:12" s="1" customFormat="1" ht="36">
      <c r="A11" s="6">
        <v>3</v>
      </c>
      <c r="B11" s="5" t="s">
        <v>374</v>
      </c>
      <c r="C11" s="67">
        <v>6320</v>
      </c>
      <c r="D11" s="67">
        <f t="shared" si="0"/>
        <v>6320</v>
      </c>
      <c r="E11" s="5" t="s">
        <v>3</v>
      </c>
      <c r="F11" s="4" t="s">
        <v>125</v>
      </c>
      <c r="G11" s="3">
        <f>D11</f>
        <v>6320</v>
      </c>
      <c r="H11" s="73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29</v>
      </c>
      <c r="K11" s="35" t="s">
        <v>375</v>
      </c>
      <c r="L11" s="43">
        <v>244091</v>
      </c>
    </row>
    <row r="12" spans="1:12" s="1" customFormat="1" ht="36">
      <c r="A12" s="6">
        <v>4</v>
      </c>
      <c r="B12" s="5" t="s">
        <v>281</v>
      </c>
      <c r="C12" s="67">
        <v>14840</v>
      </c>
      <c r="D12" s="67">
        <f t="shared" si="0"/>
        <v>14840</v>
      </c>
      <c r="E12" s="5" t="s">
        <v>3</v>
      </c>
      <c r="F12" s="4" t="s">
        <v>75</v>
      </c>
      <c r="G12" s="3">
        <f>D12</f>
        <v>14840</v>
      </c>
      <c r="H12" s="73" t="str">
        <f t="shared" si="1"/>
        <v>ร้านเทคโนปริ้น</v>
      </c>
      <c r="I12" s="3">
        <f t="shared" si="1"/>
        <v>14840</v>
      </c>
      <c r="J12" s="4" t="s">
        <v>29</v>
      </c>
      <c r="K12" s="35" t="s">
        <v>370</v>
      </c>
      <c r="L12" s="43">
        <v>244096</v>
      </c>
    </row>
    <row r="13" spans="1:12" s="1" customFormat="1" ht="36">
      <c r="A13" s="6">
        <v>5</v>
      </c>
      <c r="B13" s="4" t="s">
        <v>363</v>
      </c>
      <c r="C13" s="67">
        <v>45000</v>
      </c>
      <c r="D13" s="67">
        <f t="shared" si="0"/>
        <v>45000</v>
      </c>
      <c r="E13" s="5" t="s">
        <v>3</v>
      </c>
      <c r="F13" s="4" t="s">
        <v>121</v>
      </c>
      <c r="G13" s="3">
        <f>D13</f>
        <v>45000</v>
      </c>
      <c r="H13" s="73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29</v>
      </c>
      <c r="K13" s="35" t="s">
        <v>364</v>
      </c>
      <c r="L13" s="43">
        <v>244103</v>
      </c>
    </row>
    <row r="14" spans="1:12" s="1" customFormat="1" ht="72">
      <c r="A14" s="48">
        <v>6</v>
      </c>
      <c r="B14" s="25" t="s">
        <v>371</v>
      </c>
      <c r="C14" s="58">
        <v>2326000</v>
      </c>
      <c r="D14" s="58">
        <f t="shared" si="0"/>
        <v>2326000</v>
      </c>
      <c r="E14" s="24" t="s">
        <v>366</v>
      </c>
      <c r="F14" s="25" t="s">
        <v>372</v>
      </c>
      <c r="G14" s="26">
        <v>2124000</v>
      </c>
      <c r="H14" s="26" t="str">
        <f>F14</f>
        <v>บริษัท โมเดิร์น เทค เซอร์วิส กรุ๊ป จำกัด</v>
      </c>
      <c r="I14" s="26">
        <f>G14</f>
        <v>2124000</v>
      </c>
      <c r="J14" s="25" t="s">
        <v>41</v>
      </c>
      <c r="K14" s="31" t="s">
        <v>373</v>
      </c>
      <c r="L14" s="50">
        <v>244119</v>
      </c>
    </row>
    <row r="15" spans="1:12" s="1" customFormat="1">
      <c r="A15" s="47"/>
      <c r="B15" s="28"/>
      <c r="C15" s="28"/>
      <c r="D15" s="28"/>
      <c r="E15" s="28"/>
      <c r="F15" s="28" t="s">
        <v>125</v>
      </c>
      <c r="G15" s="30">
        <v>2320000</v>
      </c>
      <c r="H15" s="30"/>
      <c r="I15" s="30"/>
      <c r="J15" s="29"/>
      <c r="K15" s="32"/>
      <c r="L15" s="66"/>
    </row>
    <row r="16" spans="1:12" s="1" customFormat="1" ht="72">
      <c r="A16" s="48">
        <v>7</v>
      </c>
      <c r="B16" s="37" t="s">
        <v>365</v>
      </c>
      <c r="C16" s="69">
        <v>867700</v>
      </c>
      <c r="D16" s="69">
        <v>865200</v>
      </c>
      <c r="E16" s="36" t="s">
        <v>366</v>
      </c>
      <c r="F16" s="37" t="s">
        <v>367</v>
      </c>
      <c r="G16" s="38">
        <v>822888</v>
      </c>
      <c r="H16" s="38" t="str">
        <f>F18</f>
        <v>โปรบิลด์</v>
      </c>
      <c r="I16" s="38">
        <f>G18</f>
        <v>798000</v>
      </c>
      <c r="J16" s="37" t="s">
        <v>41</v>
      </c>
      <c r="K16" s="40" t="s">
        <v>369</v>
      </c>
      <c r="L16" s="70">
        <v>244148</v>
      </c>
    </row>
    <row r="17" spans="1:12" s="1" customFormat="1" ht="36">
      <c r="A17" s="46"/>
      <c r="B17" s="25"/>
      <c r="C17" s="58"/>
      <c r="D17" s="58"/>
      <c r="E17" s="24"/>
      <c r="F17" s="25" t="s">
        <v>368</v>
      </c>
      <c r="G17" s="26">
        <v>798888</v>
      </c>
      <c r="H17" s="51"/>
      <c r="I17" s="26"/>
      <c r="J17" s="25"/>
      <c r="K17" s="31"/>
      <c r="L17" s="50"/>
    </row>
    <row r="18" spans="1:12" s="1" customFormat="1">
      <c r="A18" s="47"/>
      <c r="B18" s="28"/>
      <c r="C18" s="71"/>
      <c r="D18" s="71"/>
      <c r="E18" s="28"/>
      <c r="F18" s="29" t="s">
        <v>262</v>
      </c>
      <c r="G18" s="30">
        <v>798000</v>
      </c>
      <c r="H18" s="68"/>
      <c r="I18" s="30"/>
      <c r="J18" s="29"/>
      <c r="K18" s="32"/>
      <c r="L18" s="72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3" t="s">
        <v>379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6" customFormat="1" ht="24.9" customHeight="1">
      <c r="A5" s="223" t="s">
        <v>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s="16" customFormat="1" ht="23.4">
      <c r="A6" s="234" t="s">
        <v>380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>
      <c r="A7" s="230" t="s">
        <v>13</v>
      </c>
      <c r="B7" s="232" t="s">
        <v>19</v>
      </c>
      <c r="C7" s="230" t="s">
        <v>14</v>
      </c>
      <c r="D7" s="230" t="s">
        <v>15</v>
      </c>
      <c r="E7" s="230" t="s">
        <v>16</v>
      </c>
      <c r="F7" s="230" t="s">
        <v>20</v>
      </c>
      <c r="G7" s="230"/>
      <c r="H7" s="226" t="s">
        <v>21</v>
      </c>
      <c r="I7" s="226"/>
      <c r="J7" s="55" t="s">
        <v>17</v>
      </c>
      <c r="K7" s="228" t="s">
        <v>18</v>
      </c>
      <c r="L7" s="228"/>
    </row>
    <row r="8" spans="1:12" s="1" customFormat="1">
      <c r="A8" s="231"/>
      <c r="B8" s="233"/>
      <c r="C8" s="231"/>
      <c r="D8" s="231"/>
      <c r="E8" s="231"/>
      <c r="F8" s="231"/>
      <c r="G8" s="231"/>
      <c r="H8" s="227"/>
      <c r="I8" s="227"/>
      <c r="J8" s="23"/>
      <c r="K8" s="229"/>
      <c r="L8" s="229"/>
    </row>
    <row r="9" spans="1:12" ht="36">
      <c r="A9" s="6">
        <v>1</v>
      </c>
      <c r="B9" s="4" t="s">
        <v>387</v>
      </c>
      <c r="C9" s="67">
        <v>1743.66</v>
      </c>
      <c r="D9" s="67">
        <f>C9</f>
        <v>1743.66</v>
      </c>
      <c r="E9" s="5" t="s">
        <v>3</v>
      </c>
      <c r="F9" s="4" t="s">
        <v>73</v>
      </c>
      <c r="G9" s="3">
        <f>D9</f>
        <v>1743.66</v>
      </c>
      <c r="H9" s="73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29</v>
      </c>
      <c r="K9" s="35" t="s">
        <v>388</v>
      </c>
      <c r="L9" s="43">
        <v>244105</v>
      </c>
    </row>
    <row r="10" spans="1:12" s="1" customFormat="1" ht="36">
      <c r="A10" s="6">
        <v>2</v>
      </c>
      <c r="B10" s="4" t="s">
        <v>281</v>
      </c>
      <c r="C10" s="67">
        <v>7200</v>
      </c>
      <c r="D10" s="67">
        <f>C10</f>
        <v>7200</v>
      </c>
      <c r="E10" s="5" t="s">
        <v>3</v>
      </c>
      <c r="F10" s="4" t="s">
        <v>52</v>
      </c>
      <c r="G10" s="3">
        <f>D10</f>
        <v>7200</v>
      </c>
      <c r="H10" s="73" t="str">
        <f t="shared" si="0"/>
        <v>ร้านเทคโนปริ้นท์</v>
      </c>
      <c r="I10" s="3">
        <f t="shared" si="0"/>
        <v>7200</v>
      </c>
      <c r="J10" s="4" t="s">
        <v>29</v>
      </c>
      <c r="K10" s="35" t="s">
        <v>386</v>
      </c>
      <c r="L10" s="43">
        <v>244111</v>
      </c>
    </row>
    <row r="11" spans="1:12" s="1" customFormat="1" ht="36">
      <c r="A11" s="6">
        <v>3</v>
      </c>
      <c r="B11" s="5" t="s">
        <v>286</v>
      </c>
      <c r="C11" s="67">
        <v>12364</v>
      </c>
      <c r="D11" s="67">
        <f>C11</f>
        <v>12364</v>
      </c>
      <c r="E11" s="5" t="s">
        <v>3</v>
      </c>
      <c r="F11" s="4" t="s">
        <v>137</v>
      </c>
      <c r="G11" s="3">
        <f>D11</f>
        <v>12364</v>
      </c>
      <c r="H11" s="73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29</v>
      </c>
      <c r="K11" s="35" t="s">
        <v>385</v>
      </c>
      <c r="L11" s="43">
        <v>244120</v>
      </c>
    </row>
    <row r="12" spans="1:12" s="1" customFormat="1" ht="36">
      <c r="A12" s="6">
        <v>4</v>
      </c>
      <c r="B12" s="5" t="s">
        <v>383</v>
      </c>
      <c r="C12" s="67">
        <v>4726</v>
      </c>
      <c r="D12" s="67">
        <f>C12</f>
        <v>4726</v>
      </c>
      <c r="E12" s="5" t="s">
        <v>3</v>
      </c>
      <c r="F12" s="4" t="s">
        <v>214</v>
      </c>
      <c r="G12" s="3">
        <f>D12</f>
        <v>4726</v>
      </c>
      <c r="H12" s="73" t="str">
        <f t="shared" si="0"/>
        <v>ร้าน ฟินลี่แลนด์</v>
      </c>
      <c r="I12" s="3">
        <f t="shared" si="0"/>
        <v>4726</v>
      </c>
      <c r="J12" s="4" t="s">
        <v>29</v>
      </c>
      <c r="K12" s="35" t="s">
        <v>384</v>
      </c>
      <c r="L12" s="43">
        <v>244126</v>
      </c>
    </row>
    <row r="13" spans="1:12" s="1" customFormat="1" ht="36">
      <c r="A13" s="6">
        <v>5</v>
      </c>
      <c r="B13" s="4" t="s">
        <v>381</v>
      </c>
      <c r="C13" s="67">
        <v>1743.66</v>
      </c>
      <c r="D13" s="67">
        <f>C13</f>
        <v>1743.66</v>
      </c>
      <c r="E13" s="5" t="s">
        <v>3</v>
      </c>
      <c r="F13" s="4" t="s">
        <v>73</v>
      </c>
      <c r="G13" s="3">
        <f>D13</f>
        <v>1743.66</v>
      </c>
      <c r="H13" s="73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29</v>
      </c>
      <c r="K13" s="35" t="s">
        <v>382</v>
      </c>
      <c r="L13" s="43">
        <v>244134</v>
      </c>
    </row>
    <row r="14" spans="1:12">
      <c r="B14" s="13"/>
      <c r="C14" s="77"/>
      <c r="D14" s="77"/>
      <c r="F14" s="13"/>
      <c r="G14" s="61"/>
      <c r="H14" s="61"/>
      <c r="I14" s="61"/>
      <c r="L14" s="79"/>
    </row>
    <row r="15" spans="1:12">
      <c r="B15" s="13"/>
      <c r="C15" s="77"/>
      <c r="D15" s="77"/>
      <c r="F15" s="13"/>
      <c r="G15" s="61"/>
      <c r="H15" s="78"/>
      <c r="I15" s="61"/>
      <c r="L15" s="79"/>
    </row>
    <row r="16" spans="1:12">
      <c r="C16" s="77"/>
      <c r="D16" s="77"/>
      <c r="F16" s="13"/>
      <c r="G16" s="61"/>
      <c r="H16" s="78"/>
      <c r="I16" s="61"/>
      <c r="L16" s="79"/>
    </row>
    <row r="17" spans="1:12">
      <c r="B17" s="13"/>
      <c r="C17" s="77"/>
      <c r="D17" s="77"/>
      <c r="F17" s="13"/>
      <c r="G17" s="61"/>
      <c r="H17" s="61"/>
      <c r="I17" s="61"/>
      <c r="L17" s="79"/>
    </row>
    <row r="18" spans="1:12">
      <c r="G18" s="61"/>
      <c r="H18" s="61"/>
      <c r="I18" s="61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Admin</cp:lastModifiedBy>
  <cp:lastPrinted>2026-07-02T14:15:19Z</cp:lastPrinted>
  <dcterms:created xsi:type="dcterms:W3CDTF">2024-04-29T04:27:23Z</dcterms:created>
  <dcterms:modified xsi:type="dcterms:W3CDTF">2026-07-06T06:49:10Z</dcterms:modified>
</cp:coreProperties>
</file>