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iviz\1. งาน ITA\2569\OIT 69\ขึ้นเว็บ\012-013\O11-12 ขึ้นเว็บ\ita-012\"/>
    </mc:Choice>
  </mc:AlternateContent>
  <xr:revisionPtr revIDLastSave="0" documentId="13_ncr:1_{EC00E2F5-683B-4E98-A02C-94EB5586BFF0}" xr6:coauthVersionLast="36" xr6:coauthVersionMax="47" xr10:uidLastSave="{00000000-0000-0000-0000-000000000000}"/>
  <bookViews>
    <workbookView xWindow="0" yWindow="0" windowWidth="23040" windowHeight="9084" activeTab="11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2568'!$A$7:$L$58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8" i="2"/>
  <c r="D11" i="2" l="1"/>
  <c r="H29" i="15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 s="1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C11" i="2" l="1"/>
</calcChain>
</file>

<file path=xl/sharedStrings.xml><?xml version="1.0" encoding="utf-8"?>
<sst xmlns="http://schemas.openxmlformats.org/spreadsheetml/2006/main" count="1452" uniqueCount="617">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</sst>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00000]0\ 0000\ 00000\ 00\ 0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Fill="0" applyProtection="0"/>
  </cellStyleXfs>
  <cellXfs count="27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/>
    <xf numFmtId="165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164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3" fillId="0" borderId="2" xfId="1" applyFont="1" applyBorder="1" applyAlignment="1">
      <alignment vertical="top"/>
    </xf>
    <xf numFmtId="164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64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64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64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64" fontId="3" fillId="0" borderId="0" xfId="1" applyFont="1" applyBorder="1"/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64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64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64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64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64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64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64" fontId="12" fillId="0" borderId="0" xfId="1" applyFont="1" applyBorder="1"/>
    <xf numFmtId="164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64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64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64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64" fontId="9" fillId="2" borderId="0" xfId="1" applyFont="1" applyFill="1" applyBorder="1" applyAlignment="1">
      <alignment horizontal="right" vertical="center"/>
    </xf>
    <xf numFmtId="164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0" borderId="2" xfId="1" applyFont="1" applyBorder="1" applyAlignment="1">
      <alignment horizontal="right" vertical="top"/>
    </xf>
    <xf numFmtId="164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64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64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64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center"/>
    </xf>
    <xf numFmtId="164" fontId="23" fillId="2" borderId="0" xfId="1" applyFont="1" applyFill="1" applyBorder="1" applyAlignment="1">
      <alignment vertical="center"/>
    </xf>
    <xf numFmtId="49" fontId="23" fillId="2" borderId="0" xfId="0" applyNumberFormat="1" applyFont="1" applyFill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64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64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vertical="top" wrapText="1"/>
    </xf>
    <xf numFmtId="4" fontId="24" fillId="0" borderId="2" xfId="0" applyNumberFormat="1" applyFont="1" applyBorder="1" applyAlignment="1">
      <alignment vertical="top"/>
    </xf>
    <xf numFmtId="0" fontId="24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64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64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64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64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4" fillId="0" borderId="5" xfId="0" applyFont="1" applyBorder="1" applyAlignment="1">
      <alignment vertical="top" wrapText="1"/>
    </xf>
    <xf numFmtId="4" fontId="24" fillId="0" borderId="5" xfId="0" applyNumberFormat="1" applyFont="1" applyBorder="1" applyAlignment="1">
      <alignment vertical="top"/>
    </xf>
    <xf numFmtId="0" fontId="24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5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3" borderId="2" xfId="1" applyFont="1" applyFill="1" applyBorder="1" applyAlignment="1">
      <alignment horizontal="center" vertical="top" wrapText="1"/>
    </xf>
    <xf numFmtId="164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64" fontId="12" fillId="0" borderId="2" xfId="1" applyFont="1" applyBorder="1" applyAlignment="1">
      <alignment horizontal="center" vertical="top" wrapText="1"/>
    </xf>
    <xf numFmtId="164" fontId="12" fillId="0" borderId="5" xfId="1" applyFont="1" applyBorder="1" applyAlignment="1">
      <alignment horizontal="center" vertical="top" wrapText="1"/>
    </xf>
    <xf numFmtId="164" fontId="12" fillId="0" borderId="3" xfId="1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top"/>
    </xf>
    <xf numFmtId="0" fontId="24" fillId="3" borderId="5" xfId="0" applyFont="1" applyFill="1" applyBorder="1" applyAlignment="1">
      <alignment horizontal="center" vertical="top"/>
    </xf>
    <xf numFmtId="164" fontId="24" fillId="3" borderId="2" xfId="1" applyFont="1" applyFill="1" applyBorder="1" applyAlignment="1">
      <alignment horizontal="center" vertical="top" wrapText="1"/>
    </xf>
    <xf numFmtId="164" fontId="24" fillId="3" borderId="5" xfId="1" applyFont="1" applyFill="1" applyBorder="1" applyAlignment="1">
      <alignment horizontal="center" vertical="top" wrapText="1"/>
    </xf>
    <xf numFmtId="1" fontId="24" fillId="3" borderId="2" xfId="0" applyNumberFormat="1" applyFont="1" applyFill="1" applyBorder="1" applyAlignment="1">
      <alignment horizontal="center" vertical="top" wrapText="1"/>
    </xf>
    <xf numFmtId="1" fontId="24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4" fontId="3" fillId="0" borderId="2" xfId="1" applyFont="1" applyBorder="1" applyAlignment="1">
      <alignment horizontal="left" vertical="top" wrapText="1"/>
    </xf>
    <xf numFmtId="164" fontId="3" fillId="0" borderId="5" xfId="1" applyFont="1" applyBorder="1" applyAlignment="1">
      <alignment horizontal="left" vertical="top" wrapText="1"/>
    </xf>
    <xf numFmtId="164" fontId="3" fillId="0" borderId="3" xfId="1" applyFont="1" applyBorder="1" applyAlignment="1">
      <alignment horizontal="left" vertical="top" wrapText="1"/>
    </xf>
    <xf numFmtId="164" fontId="3" fillId="0" borderId="2" xfId="1" applyFont="1" applyBorder="1" applyAlignment="1">
      <alignment horizontal="left" vertical="top"/>
    </xf>
    <xf numFmtId="164" fontId="3" fillId="0" borderId="5" xfId="1" applyFont="1" applyBorder="1" applyAlignment="1">
      <alignment horizontal="left" vertical="top"/>
    </xf>
    <xf numFmtId="164" fontId="3" fillId="0" borderId="3" xfId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164" fontId="3" fillId="0" borderId="5" xfId="1" applyFont="1" applyBorder="1" applyAlignment="1">
      <alignment horizontal="center" vertical="top"/>
    </xf>
    <xf numFmtId="164" fontId="3" fillId="0" borderId="3" xfId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164" fontId="3" fillId="0" borderId="2" xfId="1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1647825</xdr:colOff>
      <xdr:row>19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781425"/>
          <a:ext cx="5505449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การจัดซื้อจัดจ้างล่าช้ากว่าแผนปฏิบัติการเนื่องจากเป็นช่วงวิกฤตของการใช้งบประมาณ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คู่สัญญาส่งมอบงานล่าช้าหรือขอทิ้งงานเนื่องจากปริมาณงานล้นมือในตลาดท้ายปี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ปริมาณงานจัดซื้อจัดจ้างหนาแน่นที่สุดในรอบปี ทุกฝ่ายเร่งส่งเอกสารพร้อมกัน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ความล่าช้าจากการที่เจ้าหน้าที่ต้องหยุดชะงักเพื่อเคลียร์ข้อร้องเรียนตามระเบียบ พ.ร.บ.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บุคลากรเริ่มเกิดภาวะหมดไฟและขาดสมาธิเนื่องจากภาระงานที่สะสมต่อเนื่อง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76200</xdr:colOff>
      <xdr:row>23</xdr:row>
      <xdr:rowOff>57150</xdr:rowOff>
    </xdr:from>
    <xdr:to>
      <xdr:col>3</xdr:col>
      <xdr:colOff>1628775</xdr:colOff>
      <xdr:row>29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6477000"/>
          <a:ext cx="5476875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จัดตั้งคณะทำงานเฉพาะกิจ เพื่อเคลียร์โครงการที่ไม่เป็นไปตามแผน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บังคับใช้มาตรการติดตามและควบคุมสัญญาอย่างเข้มงวดและใกล้ชิดที่สุด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จัดลำดับความสำคัญสูงสุดให้โครงการที่มีวงเงินสูงและมีผลต่อตัวชี้วัดองค์กร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ให้เจ้าหน้าที่แกนนำช่วยจัดการข้อร้องเรียนและข้อกฎหมายเพื่อไม่ให้งานสะดุด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นำระบบพี่เลี้ยงเข้ามาช่วยแบ่งเบาภาระงานและให้คำปรึกษาเพื่อลดความตึงเครียด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3"/>
  <sheetViews>
    <sheetView workbookViewId="0">
      <selection activeCell="F11" sqref="F11"/>
    </sheetView>
  </sheetViews>
  <sheetFormatPr defaultColWidth="9" defaultRowHeight="21"/>
  <cols>
    <col min="1" max="1" width="9" style="15"/>
    <col min="2" max="2" width="40.88671875" style="15" customWidth="1"/>
    <col min="3" max="3" width="9" style="15"/>
    <col min="4" max="4" width="27.109375" style="15" customWidth="1"/>
    <col min="5" max="5" width="14.109375" style="15" customWidth="1"/>
    <col min="6" max="6" width="23.33203125" style="15" customWidth="1"/>
    <col min="7" max="259" width="9" style="15"/>
    <col min="260" max="260" width="27.109375" style="15" customWidth="1"/>
    <col min="261" max="261" width="14.109375" style="15" customWidth="1"/>
    <col min="262" max="262" width="23.33203125" style="15" customWidth="1"/>
    <col min="263" max="515" width="9" style="15"/>
    <col min="516" max="516" width="27.109375" style="15" customWidth="1"/>
    <col min="517" max="517" width="14.109375" style="15" customWidth="1"/>
    <col min="518" max="518" width="23.33203125" style="15" customWidth="1"/>
    <col min="519" max="771" width="9" style="15"/>
    <col min="772" max="772" width="27.109375" style="15" customWidth="1"/>
    <col min="773" max="773" width="14.109375" style="15" customWidth="1"/>
    <col min="774" max="774" width="23.33203125" style="15" customWidth="1"/>
    <col min="775" max="1027" width="9" style="15"/>
    <col min="1028" max="1028" width="27.109375" style="15" customWidth="1"/>
    <col min="1029" max="1029" width="14.109375" style="15" customWidth="1"/>
    <col min="1030" max="1030" width="23.33203125" style="15" customWidth="1"/>
    <col min="1031" max="1283" width="9" style="15"/>
    <col min="1284" max="1284" width="27.109375" style="15" customWidth="1"/>
    <col min="1285" max="1285" width="14.109375" style="15" customWidth="1"/>
    <col min="1286" max="1286" width="23.33203125" style="15" customWidth="1"/>
    <col min="1287" max="1539" width="9" style="15"/>
    <col min="1540" max="1540" width="27.109375" style="15" customWidth="1"/>
    <col min="1541" max="1541" width="14.109375" style="15" customWidth="1"/>
    <col min="1542" max="1542" width="23.33203125" style="15" customWidth="1"/>
    <col min="1543" max="1795" width="9" style="15"/>
    <col min="1796" max="1796" width="27.109375" style="15" customWidth="1"/>
    <col min="1797" max="1797" width="14.109375" style="15" customWidth="1"/>
    <col min="1798" max="1798" width="23.33203125" style="15" customWidth="1"/>
    <col min="1799" max="2051" width="9" style="15"/>
    <col min="2052" max="2052" width="27.109375" style="15" customWidth="1"/>
    <col min="2053" max="2053" width="14.109375" style="15" customWidth="1"/>
    <col min="2054" max="2054" width="23.33203125" style="15" customWidth="1"/>
    <col min="2055" max="2307" width="9" style="15"/>
    <col min="2308" max="2308" width="27.109375" style="15" customWidth="1"/>
    <col min="2309" max="2309" width="14.109375" style="15" customWidth="1"/>
    <col min="2310" max="2310" width="23.33203125" style="15" customWidth="1"/>
    <col min="2311" max="2563" width="9" style="15"/>
    <col min="2564" max="2564" width="27.109375" style="15" customWidth="1"/>
    <col min="2565" max="2565" width="14.109375" style="15" customWidth="1"/>
    <col min="2566" max="2566" width="23.33203125" style="15" customWidth="1"/>
    <col min="2567" max="2819" width="9" style="15"/>
    <col min="2820" max="2820" width="27.109375" style="15" customWidth="1"/>
    <col min="2821" max="2821" width="14.109375" style="15" customWidth="1"/>
    <col min="2822" max="2822" width="23.33203125" style="15" customWidth="1"/>
    <col min="2823" max="3075" width="9" style="15"/>
    <col min="3076" max="3076" width="27.109375" style="15" customWidth="1"/>
    <col min="3077" max="3077" width="14.109375" style="15" customWidth="1"/>
    <col min="3078" max="3078" width="23.33203125" style="15" customWidth="1"/>
    <col min="3079" max="3331" width="9" style="15"/>
    <col min="3332" max="3332" width="27.109375" style="15" customWidth="1"/>
    <col min="3333" max="3333" width="14.109375" style="15" customWidth="1"/>
    <col min="3334" max="3334" width="23.33203125" style="15" customWidth="1"/>
    <col min="3335" max="3587" width="9" style="15"/>
    <col min="3588" max="3588" width="27.109375" style="15" customWidth="1"/>
    <col min="3589" max="3589" width="14.109375" style="15" customWidth="1"/>
    <col min="3590" max="3590" width="23.33203125" style="15" customWidth="1"/>
    <col min="3591" max="3843" width="9" style="15"/>
    <col min="3844" max="3844" width="27.109375" style="15" customWidth="1"/>
    <col min="3845" max="3845" width="14.109375" style="15" customWidth="1"/>
    <col min="3846" max="3846" width="23.33203125" style="15" customWidth="1"/>
    <col min="3847" max="4099" width="9" style="15"/>
    <col min="4100" max="4100" width="27.109375" style="15" customWidth="1"/>
    <col min="4101" max="4101" width="14.109375" style="15" customWidth="1"/>
    <col min="4102" max="4102" width="23.33203125" style="15" customWidth="1"/>
    <col min="4103" max="4355" width="9" style="15"/>
    <col min="4356" max="4356" width="27.109375" style="15" customWidth="1"/>
    <col min="4357" max="4357" width="14.109375" style="15" customWidth="1"/>
    <col min="4358" max="4358" width="23.33203125" style="15" customWidth="1"/>
    <col min="4359" max="4611" width="9" style="15"/>
    <col min="4612" max="4612" width="27.109375" style="15" customWidth="1"/>
    <col min="4613" max="4613" width="14.109375" style="15" customWidth="1"/>
    <col min="4614" max="4614" width="23.33203125" style="15" customWidth="1"/>
    <col min="4615" max="4867" width="9" style="15"/>
    <col min="4868" max="4868" width="27.109375" style="15" customWidth="1"/>
    <col min="4869" max="4869" width="14.109375" style="15" customWidth="1"/>
    <col min="4870" max="4870" width="23.33203125" style="15" customWidth="1"/>
    <col min="4871" max="5123" width="9" style="15"/>
    <col min="5124" max="5124" width="27.109375" style="15" customWidth="1"/>
    <col min="5125" max="5125" width="14.109375" style="15" customWidth="1"/>
    <col min="5126" max="5126" width="23.33203125" style="15" customWidth="1"/>
    <col min="5127" max="5379" width="9" style="15"/>
    <col min="5380" max="5380" width="27.109375" style="15" customWidth="1"/>
    <col min="5381" max="5381" width="14.109375" style="15" customWidth="1"/>
    <col min="5382" max="5382" width="23.33203125" style="15" customWidth="1"/>
    <col min="5383" max="5635" width="9" style="15"/>
    <col min="5636" max="5636" width="27.109375" style="15" customWidth="1"/>
    <col min="5637" max="5637" width="14.109375" style="15" customWidth="1"/>
    <col min="5638" max="5638" width="23.33203125" style="15" customWidth="1"/>
    <col min="5639" max="5891" width="9" style="15"/>
    <col min="5892" max="5892" width="27.109375" style="15" customWidth="1"/>
    <col min="5893" max="5893" width="14.109375" style="15" customWidth="1"/>
    <col min="5894" max="5894" width="23.33203125" style="15" customWidth="1"/>
    <col min="5895" max="6147" width="9" style="15"/>
    <col min="6148" max="6148" width="27.109375" style="15" customWidth="1"/>
    <col min="6149" max="6149" width="14.109375" style="15" customWidth="1"/>
    <col min="6150" max="6150" width="23.33203125" style="15" customWidth="1"/>
    <col min="6151" max="6403" width="9" style="15"/>
    <col min="6404" max="6404" width="27.109375" style="15" customWidth="1"/>
    <col min="6405" max="6405" width="14.109375" style="15" customWidth="1"/>
    <col min="6406" max="6406" width="23.33203125" style="15" customWidth="1"/>
    <col min="6407" max="6659" width="9" style="15"/>
    <col min="6660" max="6660" width="27.109375" style="15" customWidth="1"/>
    <col min="6661" max="6661" width="14.109375" style="15" customWidth="1"/>
    <col min="6662" max="6662" width="23.33203125" style="15" customWidth="1"/>
    <col min="6663" max="6915" width="9" style="15"/>
    <col min="6916" max="6916" width="27.109375" style="15" customWidth="1"/>
    <col min="6917" max="6917" width="14.109375" style="15" customWidth="1"/>
    <col min="6918" max="6918" width="23.33203125" style="15" customWidth="1"/>
    <col min="6919" max="7171" width="9" style="15"/>
    <col min="7172" max="7172" width="27.109375" style="15" customWidth="1"/>
    <col min="7173" max="7173" width="14.109375" style="15" customWidth="1"/>
    <col min="7174" max="7174" width="23.33203125" style="15" customWidth="1"/>
    <col min="7175" max="7427" width="9" style="15"/>
    <col min="7428" max="7428" width="27.109375" style="15" customWidth="1"/>
    <col min="7429" max="7429" width="14.109375" style="15" customWidth="1"/>
    <col min="7430" max="7430" width="23.33203125" style="15" customWidth="1"/>
    <col min="7431" max="7683" width="9" style="15"/>
    <col min="7684" max="7684" width="27.109375" style="15" customWidth="1"/>
    <col min="7685" max="7685" width="14.109375" style="15" customWidth="1"/>
    <col min="7686" max="7686" width="23.33203125" style="15" customWidth="1"/>
    <col min="7687" max="7939" width="9" style="15"/>
    <col min="7940" max="7940" width="27.109375" style="15" customWidth="1"/>
    <col min="7941" max="7941" width="14.109375" style="15" customWidth="1"/>
    <col min="7942" max="7942" width="23.33203125" style="15" customWidth="1"/>
    <col min="7943" max="8195" width="9" style="15"/>
    <col min="8196" max="8196" width="27.109375" style="15" customWidth="1"/>
    <col min="8197" max="8197" width="14.109375" style="15" customWidth="1"/>
    <col min="8198" max="8198" width="23.33203125" style="15" customWidth="1"/>
    <col min="8199" max="8451" width="9" style="15"/>
    <col min="8452" max="8452" width="27.109375" style="15" customWidth="1"/>
    <col min="8453" max="8453" width="14.109375" style="15" customWidth="1"/>
    <col min="8454" max="8454" width="23.33203125" style="15" customWidth="1"/>
    <col min="8455" max="8707" width="9" style="15"/>
    <col min="8708" max="8708" width="27.109375" style="15" customWidth="1"/>
    <col min="8709" max="8709" width="14.109375" style="15" customWidth="1"/>
    <col min="8710" max="8710" width="23.33203125" style="15" customWidth="1"/>
    <col min="8711" max="8963" width="9" style="15"/>
    <col min="8964" max="8964" width="27.109375" style="15" customWidth="1"/>
    <col min="8965" max="8965" width="14.109375" style="15" customWidth="1"/>
    <col min="8966" max="8966" width="23.33203125" style="15" customWidth="1"/>
    <col min="8967" max="9219" width="9" style="15"/>
    <col min="9220" max="9220" width="27.109375" style="15" customWidth="1"/>
    <col min="9221" max="9221" width="14.109375" style="15" customWidth="1"/>
    <col min="9222" max="9222" width="23.33203125" style="15" customWidth="1"/>
    <col min="9223" max="9475" width="9" style="15"/>
    <col min="9476" max="9476" width="27.109375" style="15" customWidth="1"/>
    <col min="9477" max="9477" width="14.109375" style="15" customWidth="1"/>
    <col min="9478" max="9478" width="23.33203125" style="15" customWidth="1"/>
    <col min="9479" max="9731" width="9" style="15"/>
    <col min="9732" max="9732" width="27.109375" style="15" customWidth="1"/>
    <col min="9733" max="9733" width="14.109375" style="15" customWidth="1"/>
    <col min="9734" max="9734" width="23.33203125" style="15" customWidth="1"/>
    <col min="9735" max="9987" width="9" style="15"/>
    <col min="9988" max="9988" width="27.109375" style="15" customWidth="1"/>
    <col min="9989" max="9989" width="14.109375" style="15" customWidth="1"/>
    <col min="9990" max="9990" width="23.33203125" style="15" customWidth="1"/>
    <col min="9991" max="10243" width="9" style="15"/>
    <col min="10244" max="10244" width="27.109375" style="15" customWidth="1"/>
    <col min="10245" max="10245" width="14.109375" style="15" customWidth="1"/>
    <col min="10246" max="10246" width="23.33203125" style="15" customWidth="1"/>
    <col min="10247" max="10499" width="9" style="15"/>
    <col min="10500" max="10500" width="27.109375" style="15" customWidth="1"/>
    <col min="10501" max="10501" width="14.109375" style="15" customWidth="1"/>
    <col min="10502" max="10502" width="23.33203125" style="15" customWidth="1"/>
    <col min="10503" max="10755" width="9" style="15"/>
    <col min="10756" max="10756" width="27.109375" style="15" customWidth="1"/>
    <col min="10757" max="10757" width="14.109375" style="15" customWidth="1"/>
    <col min="10758" max="10758" width="23.33203125" style="15" customWidth="1"/>
    <col min="10759" max="11011" width="9" style="15"/>
    <col min="11012" max="11012" width="27.109375" style="15" customWidth="1"/>
    <col min="11013" max="11013" width="14.109375" style="15" customWidth="1"/>
    <col min="11014" max="11014" width="23.33203125" style="15" customWidth="1"/>
    <col min="11015" max="11267" width="9" style="15"/>
    <col min="11268" max="11268" width="27.109375" style="15" customWidth="1"/>
    <col min="11269" max="11269" width="14.109375" style="15" customWidth="1"/>
    <col min="11270" max="11270" width="23.33203125" style="15" customWidth="1"/>
    <col min="11271" max="11523" width="9" style="15"/>
    <col min="11524" max="11524" width="27.109375" style="15" customWidth="1"/>
    <col min="11525" max="11525" width="14.109375" style="15" customWidth="1"/>
    <col min="11526" max="11526" width="23.33203125" style="15" customWidth="1"/>
    <col min="11527" max="11779" width="9" style="15"/>
    <col min="11780" max="11780" width="27.109375" style="15" customWidth="1"/>
    <col min="11781" max="11781" width="14.109375" style="15" customWidth="1"/>
    <col min="11782" max="11782" width="23.33203125" style="15" customWidth="1"/>
    <col min="11783" max="12035" width="9" style="15"/>
    <col min="12036" max="12036" width="27.109375" style="15" customWidth="1"/>
    <col min="12037" max="12037" width="14.109375" style="15" customWidth="1"/>
    <col min="12038" max="12038" width="23.33203125" style="15" customWidth="1"/>
    <col min="12039" max="12291" width="9" style="15"/>
    <col min="12292" max="12292" width="27.109375" style="15" customWidth="1"/>
    <col min="12293" max="12293" width="14.109375" style="15" customWidth="1"/>
    <col min="12294" max="12294" width="23.33203125" style="15" customWidth="1"/>
    <col min="12295" max="12547" width="9" style="15"/>
    <col min="12548" max="12548" width="27.109375" style="15" customWidth="1"/>
    <col min="12549" max="12549" width="14.109375" style="15" customWidth="1"/>
    <col min="12550" max="12550" width="23.33203125" style="15" customWidth="1"/>
    <col min="12551" max="12803" width="9" style="15"/>
    <col min="12804" max="12804" width="27.109375" style="15" customWidth="1"/>
    <col min="12805" max="12805" width="14.109375" style="15" customWidth="1"/>
    <col min="12806" max="12806" width="23.33203125" style="15" customWidth="1"/>
    <col min="12807" max="13059" width="9" style="15"/>
    <col min="13060" max="13060" width="27.109375" style="15" customWidth="1"/>
    <col min="13061" max="13061" width="14.109375" style="15" customWidth="1"/>
    <col min="13062" max="13062" width="23.33203125" style="15" customWidth="1"/>
    <col min="13063" max="13315" width="9" style="15"/>
    <col min="13316" max="13316" width="27.109375" style="15" customWidth="1"/>
    <col min="13317" max="13317" width="14.109375" style="15" customWidth="1"/>
    <col min="13318" max="13318" width="23.33203125" style="15" customWidth="1"/>
    <col min="13319" max="13571" width="9" style="15"/>
    <col min="13572" max="13572" width="27.109375" style="15" customWidth="1"/>
    <col min="13573" max="13573" width="14.109375" style="15" customWidth="1"/>
    <col min="13574" max="13574" width="23.33203125" style="15" customWidth="1"/>
    <col min="13575" max="13827" width="9" style="15"/>
    <col min="13828" max="13828" width="27.109375" style="15" customWidth="1"/>
    <col min="13829" max="13829" width="14.109375" style="15" customWidth="1"/>
    <col min="13830" max="13830" width="23.33203125" style="15" customWidth="1"/>
    <col min="13831" max="14083" width="9" style="15"/>
    <col min="14084" max="14084" width="27.109375" style="15" customWidth="1"/>
    <col min="14085" max="14085" width="14.109375" style="15" customWidth="1"/>
    <col min="14086" max="14086" width="23.33203125" style="15" customWidth="1"/>
    <col min="14087" max="14339" width="9" style="15"/>
    <col min="14340" max="14340" width="27.109375" style="15" customWidth="1"/>
    <col min="14341" max="14341" width="14.109375" style="15" customWidth="1"/>
    <col min="14342" max="14342" width="23.33203125" style="15" customWidth="1"/>
    <col min="14343" max="14595" width="9" style="15"/>
    <col min="14596" max="14596" width="27.109375" style="15" customWidth="1"/>
    <col min="14597" max="14597" width="14.109375" style="15" customWidth="1"/>
    <col min="14598" max="14598" width="23.33203125" style="15" customWidth="1"/>
    <col min="14599" max="14851" width="9" style="15"/>
    <col min="14852" max="14852" width="27.109375" style="15" customWidth="1"/>
    <col min="14853" max="14853" width="14.109375" style="15" customWidth="1"/>
    <col min="14854" max="14854" width="23.33203125" style="15" customWidth="1"/>
    <col min="14855" max="15107" width="9" style="15"/>
    <col min="15108" max="15108" width="27.109375" style="15" customWidth="1"/>
    <col min="15109" max="15109" width="14.109375" style="15" customWidth="1"/>
    <col min="15110" max="15110" width="23.33203125" style="15" customWidth="1"/>
    <col min="15111" max="15363" width="9" style="15"/>
    <col min="15364" max="15364" width="27.109375" style="15" customWidth="1"/>
    <col min="15365" max="15365" width="14.109375" style="15" customWidth="1"/>
    <col min="15366" max="15366" width="23.33203125" style="15" customWidth="1"/>
    <col min="15367" max="15619" width="9" style="15"/>
    <col min="15620" max="15620" width="27.109375" style="15" customWidth="1"/>
    <col min="15621" max="15621" width="14.109375" style="15" customWidth="1"/>
    <col min="15622" max="15622" width="23.33203125" style="15" customWidth="1"/>
    <col min="15623" max="15875" width="9" style="15"/>
    <col min="15876" max="15876" width="27.109375" style="15" customWidth="1"/>
    <col min="15877" max="15877" width="14.109375" style="15" customWidth="1"/>
    <col min="15878" max="15878" width="23.33203125" style="15" customWidth="1"/>
    <col min="15879" max="16131" width="9" style="15"/>
    <col min="16132" max="16132" width="27.109375" style="15" customWidth="1"/>
    <col min="16133" max="16133" width="14.109375" style="15" customWidth="1"/>
    <col min="16134" max="16134" width="23.33203125" style="15" customWidth="1"/>
    <col min="16135" max="16384" width="9" style="15"/>
  </cols>
  <sheetData>
    <row r="1" spans="1:4" s="221" customFormat="1" ht="23.4">
      <c r="A1" s="222" t="s">
        <v>615</v>
      </c>
      <c r="B1" s="222"/>
      <c r="C1" s="222"/>
      <c r="D1" s="222"/>
    </row>
    <row r="2" spans="1:4" s="221" customFormat="1" ht="23.4">
      <c r="A2" s="222" t="s">
        <v>614</v>
      </c>
      <c r="B2" s="222"/>
      <c r="C2" s="222"/>
      <c r="D2" s="222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616</v>
      </c>
      <c r="C6" s="19">
        <v>5</v>
      </c>
      <c r="D6" s="20">
        <f>SUM('สิงหาคม 2568'!C30:C58)</f>
        <v>9666200</v>
      </c>
    </row>
    <row r="7" spans="1:4" ht="23.4">
      <c r="B7" s="18" t="s">
        <v>8</v>
      </c>
      <c r="C7" s="19" t="s">
        <v>9</v>
      </c>
      <c r="D7" s="20">
        <v>0</v>
      </c>
    </row>
    <row r="8" spans="1:4" ht="23.4">
      <c r="B8" s="18" t="s">
        <v>10</v>
      </c>
      <c r="C8" s="19">
        <v>21</v>
      </c>
      <c r="D8" s="20">
        <f>SUM('สิงหาคม 2568'!C9:C29)</f>
        <v>370264.05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" si="0">SUM(C6:C10)</f>
        <v>26</v>
      </c>
      <c r="D11" s="21">
        <f>SUM(D6:D10)</f>
        <v>10036464.050000001</v>
      </c>
    </row>
    <row r="13" spans="1:4" ht="23.4">
      <c r="A13" s="16" t="s">
        <v>11</v>
      </c>
    </row>
    <row r="23" spans="1:1" ht="23.4">
      <c r="A23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48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0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0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0"/>
      <c r="J3" s="22"/>
      <c r="K3" s="59"/>
    </row>
    <row r="4" spans="1:12" s="16" customFormat="1" ht="24.9" customHeight="1">
      <c r="A4" s="222" t="s">
        <v>610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611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1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1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1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1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1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1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1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1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1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1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1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1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1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1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1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1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1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1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1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1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7" t="s">
        <v>419</v>
      </c>
      <c r="C29" s="220">
        <v>553280</v>
      </c>
      <c r="D29" s="220">
        <v>509380</v>
      </c>
      <c r="E29" s="169" t="s">
        <v>2</v>
      </c>
      <c r="F29" s="36"/>
      <c r="G29" s="69"/>
      <c r="H29" s="36"/>
      <c r="I29" s="142"/>
      <c r="J29" s="37"/>
      <c r="K29" s="40"/>
      <c r="L29" s="70"/>
    </row>
    <row r="30" spans="1:12" s="1" customFormat="1" ht="72">
      <c r="A30" s="46"/>
      <c r="B30" s="24" t="s">
        <v>426</v>
      </c>
      <c r="C30" s="121"/>
      <c r="D30" s="58"/>
      <c r="E30" s="24"/>
      <c r="F30" s="24" t="s">
        <v>420</v>
      </c>
      <c r="G30" s="58">
        <v>359948</v>
      </c>
      <c r="H30" s="24" t="s">
        <v>424</v>
      </c>
      <c r="I30" s="143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21"/>
      <c r="D31" s="58"/>
      <c r="E31" s="24"/>
      <c r="F31" s="24" t="s">
        <v>421</v>
      </c>
      <c r="G31" s="58">
        <v>320000</v>
      </c>
      <c r="H31" s="24"/>
      <c r="I31" s="143"/>
      <c r="J31" s="25"/>
      <c r="K31" s="31"/>
      <c r="L31" s="50"/>
    </row>
    <row r="32" spans="1:12" s="1" customFormat="1">
      <c r="A32" s="46"/>
      <c r="B32" s="24"/>
      <c r="C32" s="121"/>
      <c r="D32" s="58"/>
      <c r="E32" s="24"/>
      <c r="F32" s="24" t="s">
        <v>422</v>
      </c>
      <c r="G32" s="58">
        <v>318000</v>
      </c>
      <c r="H32" s="24"/>
      <c r="I32" s="143"/>
      <c r="J32" s="25"/>
      <c r="K32" s="31"/>
      <c r="L32" s="50"/>
    </row>
    <row r="33" spans="1:12" s="1" customFormat="1">
      <c r="A33" s="46"/>
      <c r="B33" s="24"/>
      <c r="C33" s="121"/>
      <c r="D33" s="58"/>
      <c r="E33" s="24"/>
      <c r="F33" s="24" t="s">
        <v>423</v>
      </c>
      <c r="G33" s="58">
        <v>269400</v>
      </c>
      <c r="H33" s="24"/>
      <c r="I33" s="143"/>
      <c r="J33" s="25"/>
      <c r="K33" s="31"/>
      <c r="L33" s="50"/>
    </row>
    <row r="34" spans="1:12" s="1" customFormat="1">
      <c r="A34" s="46"/>
      <c r="B34" s="24"/>
      <c r="C34" s="121"/>
      <c r="D34" s="58"/>
      <c r="E34" s="24"/>
      <c r="F34" s="24" t="s">
        <v>424</v>
      </c>
      <c r="G34" s="58">
        <v>240000</v>
      </c>
      <c r="H34" s="24"/>
      <c r="I34" s="143"/>
      <c r="J34" s="25"/>
      <c r="K34" s="31"/>
      <c r="L34" s="50"/>
    </row>
    <row r="35" spans="1:12" s="1" customFormat="1">
      <c r="A35" s="46"/>
      <c r="B35" s="24"/>
      <c r="C35" s="121"/>
      <c r="D35" s="58"/>
      <c r="E35" s="24"/>
      <c r="F35" s="24" t="s">
        <v>121</v>
      </c>
      <c r="G35" s="58">
        <v>378000</v>
      </c>
      <c r="H35" s="24"/>
      <c r="I35" s="143"/>
      <c r="J35" s="25"/>
      <c r="K35" s="31"/>
      <c r="L35" s="50"/>
    </row>
    <row r="36" spans="1:12" s="1" customFormat="1">
      <c r="A36" s="46"/>
      <c r="B36" s="28"/>
      <c r="C36" s="133"/>
      <c r="D36" s="71"/>
      <c r="E36" s="28"/>
      <c r="F36" s="28" t="s">
        <v>425</v>
      </c>
      <c r="G36" s="71">
        <v>385200</v>
      </c>
      <c r="H36" s="28"/>
      <c r="I36" s="144"/>
      <c r="J36" s="29"/>
      <c r="K36" s="32"/>
      <c r="L36" s="72"/>
    </row>
    <row r="37" spans="1:12" s="1" customFormat="1">
      <c r="A37" s="46"/>
      <c r="B37" s="36" t="s">
        <v>427</v>
      </c>
      <c r="C37" s="139"/>
      <c r="D37" s="69"/>
      <c r="E37" s="36"/>
      <c r="F37" s="36" t="s">
        <v>422</v>
      </c>
      <c r="G37" s="69">
        <v>13800</v>
      </c>
      <c r="H37" s="247" t="s">
        <v>223</v>
      </c>
      <c r="I37" s="247"/>
      <c r="J37" s="37"/>
      <c r="K37" s="40"/>
      <c r="L37" s="70"/>
    </row>
    <row r="38" spans="1:12" s="1" customFormat="1">
      <c r="A38" s="46"/>
      <c r="B38" s="28"/>
      <c r="C38" s="133"/>
      <c r="D38" s="71"/>
      <c r="E38" s="28"/>
      <c r="F38" s="28" t="s">
        <v>121</v>
      </c>
      <c r="G38" s="71">
        <v>11280</v>
      </c>
      <c r="H38" s="248"/>
      <c r="I38" s="248"/>
      <c r="J38" s="29"/>
      <c r="K38" s="32"/>
      <c r="L38" s="72"/>
    </row>
    <row r="39" spans="1:12" s="1" customFormat="1" ht="72">
      <c r="A39" s="46"/>
      <c r="B39" s="36" t="s">
        <v>428</v>
      </c>
      <c r="C39" s="139"/>
      <c r="D39" s="69"/>
      <c r="E39" s="36"/>
      <c r="F39" s="36" t="s">
        <v>422</v>
      </c>
      <c r="G39" s="69">
        <v>6200</v>
      </c>
      <c r="H39" s="36" t="s">
        <v>431</v>
      </c>
      <c r="I39" s="142">
        <f>G40</f>
        <v>6030</v>
      </c>
      <c r="J39" s="37" t="s">
        <v>41</v>
      </c>
      <c r="K39" s="40" t="s">
        <v>432</v>
      </c>
      <c r="L39" s="70">
        <v>244203</v>
      </c>
    </row>
    <row r="40" spans="1:12" s="1" customFormat="1">
      <c r="A40" s="46"/>
      <c r="B40" s="28"/>
      <c r="C40" s="133"/>
      <c r="D40" s="71"/>
      <c r="E40" s="28"/>
      <c r="F40" s="28" t="s">
        <v>121</v>
      </c>
      <c r="G40" s="71">
        <v>6030</v>
      </c>
      <c r="H40" s="28"/>
      <c r="I40" s="144"/>
      <c r="J40" s="29"/>
      <c r="K40" s="32"/>
      <c r="L40" s="72"/>
    </row>
    <row r="41" spans="1:12" s="1" customFormat="1">
      <c r="A41" s="46"/>
      <c r="B41" s="36" t="s">
        <v>429</v>
      </c>
      <c r="C41" s="139"/>
      <c r="D41" s="69"/>
      <c r="E41" s="36"/>
      <c r="F41" s="36" t="s">
        <v>421</v>
      </c>
      <c r="G41" s="69">
        <v>61500</v>
      </c>
      <c r="H41" s="247" t="s">
        <v>223</v>
      </c>
      <c r="I41" s="247"/>
      <c r="J41" s="37"/>
      <c r="K41" s="40"/>
      <c r="L41" s="70"/>
    </row>
    <row r="42" spans="1:12" s="1" customFormat="1">
      <c r="A42" s="46"/>
      <c r="B42" s="24"/>
      <c r="C42" s="121"/>
      <c r="D42" s="58"/>
      <c r="E42" s="24"/>
      <c r="F42" s="24" t="s">
        <v>422</v>
      </c>
      <c r="G42" s="58">
        <v>59400</v>
      </c>
      <c r="H42" s="249"/>
      <c r="I42" s="249"/>
      <c r="J42" s="25"/>
      <c r="K42" s="31"/>
      <c r="L42" s="50"/>
    </row>
    <row r="43" spans="1:12" s="1" customFormat="1">
      <c r="A43" s="46"/>
      <c r="B43" s="24"/>
      <c r="C43" s="121"/>
      <c r="D43" s="58"/>
      <c r="E43" s="24"/>
      <c r="F43" s="24" t="s">
        <v>424</v>
      </c>
      <c r="G43" s="58">
        <v>67500</v>
      </c>
      <c r="H43" s="249"/>
      <c r="I43" s="249"/>
      <c r="J43" s="25"/>
      <c r="K43" s="31"/>
      <c r="L43" s="50"/>
    </row>
    <row r="44" spans="1:12" s="1" customFormat="1">
      <c r="A44" s="46"/>
      <c r="B44" s="24"/>
      <c r="C44" s="121"/>
      <c r="D44" s="58"/>
      <c r="E44" s="24"/>
      <c r="F44" s="24" t="s">
        <v>121</v>
      </c>
      <c r="G44" s="58">
        <v>118500</v>
      </c>
      <c r="H44" s="249"/>
      <c r="I44" s="249"/>
      <c r="J44" s="25"/>
      <c r="K44" s="31"/>
      <c r="L44" s="50"/>
    </row>
    <row r="45" spans="1:12" s="1" customFormat="1">
      <c r="A45" s="46"/>
      <c r="B45" s="28"/>
      <c r="C45" s="133"/>
      <c r="D45" s="71"/>
      <c r="E45" s="28"/>
      <c r="F45" s="28" t="s">
        <v>425</v>
      </c>
      <c r="G45" s="71">
        <v>67410</v>
      </c>
      <c r="H45" s="248"/>
      <c r="I45" s="248"/>
      <c r="J45" s="29"/>
      <c r="K45" s="32"/>
      <c r="L45" s="72"/>
    </row>
    <row r="46" spans="1:12" s="1" customFormat="1">
      <c r="A46" s="46"/>
      <c r="B46" s="24" t="s">
        <v>430</v>
      </c>
      <c r="C46" s="121"/>
      <c r="D46" s="58"/>
      <c r="E46" s="24"/>
      <c r="F46" s="24" t="s">
        <v>422</v>
      </c>
      <c r="G46" s="58">
        <v>13600</v>
      </c>
      <c r="H46" s="249" t="s">
        <v>223</v>
      </c>
      <c r="I46" s="249"/>
      <c r="J46" s="25"/>
      <c r="K46" s="31"/>
      <c r="L46" s="50"/>
    </row>
    <row r="47" spans="1:12" s="1" customFormat="1">
      <c r="A47" s="47"/>
      <c r="B47" s="28"/>
      <c r="C47" s="133"/>
      <c r="D47" s="71"/>
      <c r="E47" s="28"/>
      <c r="F47" s="28" t="s">
        <v>121</v>
      </c>
      <c r="G47" s="71">
        <v>10880</v>
      </c>
      <c r="H47" s="248"/>
      <c r="I47" s="248"/>
      <c r="J47" s="29"/>
      <c r="K47" s="32"/>
      <c r="L47" s="72"/>
    </row>
    <row r="48" spans="1:12" s="1" customFormat="1" ht="72">
      <c r="A48" s="48">
        <v>22</v>
      </c>
      <c r="B48" s="37" t="s">
        <v>389</v>
      </c>
      <c r="C48" s="69">
        <v>3711000</v>
      </c>
      <c r="D48" s="69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5">
        <f>G48</f>
        <v>3062812</v>
      </c>
      <c r="J48" s="37" t="s">
        <v>392</v>
      </c>
      <c r="K48" s="40" t="s">
        <v>393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391</v>
      </c>
      <c r="G49" s="30">
        <v>3176616</v>
      </c>
      <c r="H49" s="68"/>
      <c r="I49" s="146"/>
      <c r="J49" s="29"/>
      <c r="K49" s="32"/>
      <c r="L49" s="72"/>
    </row>
    <row r="50" spans="1:12" s="1" customFormat="1" ht="72">
      <c r="A50" s="46">
        <v>23</v>
      </c>
      <c r="B50" s="25" t="s">
        <v>411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412</v>
      </c>
      <c r="G51" s="30">
        <v>1147000</v>
      </c>
      <c r="H51" s="68"/>
      <c r="I51" s="146"/>
      <c r="J51" s="29"/>
      <c r="K51" s="32"/>
      <c r="L51" s="72"/>
    </row>
    <row r="52" spans="1:12" s="1" customFormat="1" ht="72">
      <c r="A52" s="6">
        <v>24</v>
      </c>
      <c r="B52" s="4" t="s">
        <v>434</v>
      </c>
      <c r="C52" s="122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7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62">
      <c r="A53" s="46">
        <v>25</v>
      </c>
      <c r="B53" s="25" t="s">
        <v>400</v>
      </c>
      <c r="C53" s="58">
        <v>5549600</v>
      </c>
      <c r="D53" s="58">
        <v>5231201</v>
      </c>
      <c r="E53" s="24" t="s">
        <v>2</v>
      </c>
      <c r="F53" s="135" t="s">
        <v>402</v>
      </c>
      <c r="G53" s="136">
        <v>4567888</v>
      </c>
      <c r="H53" s="24" t="s">
        <v>403</v>
      </c>
      <c r="I53" s="143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21"/>
      <c r="D54" s="58"/>
      <c r="E54" s="24"/>
      <c r="F54" s="135" t="s">
        <v>403</v>
      </c>
      <c r="G54" s="136">
        <v>4379561.59</v>
      </c>
      <c r="H54" s="24"/>
      <c r="I54" s="143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5" t="s">
        <v>242</v>
      </c>
      <c r="G55" s="136">
        <v>4722789</v>
      </c>
      <c r="H55" s="24"/>
      <c r="I55" s="143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5" t="s">
        <v>404</v>
      </c>
      <c r="G56" s="136">
        <v>4976000</v>
      </c>
      <c r="H56" s="24"/>
      <c r="I56" s="143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5" t="s">
        <v>405</v>
      </c>
      <c r="G57" s="136">
        <v>4330000</v>
      </c>
      <c r="H57" s="25"/>
      <c r="I57" s="143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5" t="s">
        <v>406</v>
      </c>
      <c r="G58" s="136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5" t="s">
        <v>234</v>
      </c>
      <c r="G59" s="136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5" t="s">
        <v>407</v>
      </c>
      <c r="G60" s="136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5" t="s">
        <v>150</v>
      </c>
      <c r="G61" s="136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7" t="s">
        <v>408</v>
      </c>
      <c r="G62" s="138">
        <v>5100000</v>
      </c>
      <c r="H62" s="30"/>
      <c r="I62" s="146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49"/>
      <c r="J72" s="101"/>
      <c r="L72" s="79"/>
    </row>
    <row r="73" spans="3:12" ht="23.4">
      <c r="C73" s="77"/>
      <c r="D73" s="11"/>
      <c r="F73" s="105"/>
      <c r="G73" s="102"/>
      <c r="H73" s="105"/>
      <c r="I73" s="149"/>
      <c r="J73" s="101"/>
      <c r="L73" s="79"/>
    </row>
    <row r="74" spans="3:12" ht="23.4">
      <c r="C74" s="77"/>
      <c r="D74" s="11"/>
      <c r="F74" s="105"/>
      <c r="G74" s="102"/>
      <c r="H74" s="105"/>
      <c r="I74" s="149"/>
      <c r="J74" s="101"/>
      <c r="L74" s="79"/>
    </row>
    <row r="75" spans="3:12" ht="23.4">
      <c r="C75" s="11"/>
      <c r="D75" s="11"/>
      <c r="F75" s="105"/>
      <c r="G75" s="102"/>
      <c r="H75" s="105"/>
      <c r="I75" s="149"/>
      <c r="J75" s="101"/>
      <c r="L75" s="79"/>
    </row>
    <row r="76" spans="3:12" ht="23.4">
      <c r="C76" s="124"/>
      <c r="D76" s="11"/>
      <c r="F76" s="105"/>
      <c r="G76" s="102"/>
      <c r="H76" s="105"/>
      <c r="I76" s="149"/>
      <c r="J76" s="101"/>
      <c r="L76" s="79"/>
    </row>
    <row r="77" spans="3:12" ht="23.4">
      <c r="C77" s="124"/>
      <c r="D77" s="11"/>
      <c r="F77" s="105"/>
      <c r="G77" s="102"/>
      <c r="H77" s="105"/>
      <c r="I77" s="149"/>
      <c r="J77" s="101"/>
      <c r="L77" s="79"/>
    </row>
    <row r="78" spans="3:12" ht="23.4">
      <c r="C78" s="124"/>
      <c r="D78" s="11"/>
      <c r="F78" s="105"/>
      <c r="G78" s="102"/>
      <c r="H78" s="105"/>
      <c r="I78" s="149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414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415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502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7">
        <v>13740</v>
      </c>
      <c r="D10" s="67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7">
        <v>44200</v>
      </c>
      <c r="D15" s="67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9">
        <v>6000000</v>
      </c>
      <c r="D29" s="69">
        <v>5877420.4500000002</v>
      </c>
      <c r="E29" s="36" t="s">
        <v>2</v>
      </c>
      <c r="F29" s="153" t="s">
        <v>242</v>
      </c>
      <c r="G29" s="154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470</v>
      </c>
      <c r="L29" s="70">
        <v>244232</v>
      </c>
    </row>
    <row r="30" spans="1:12">
      <c r="A30" s="46"/>
      <c r="B30" s="125"/>
      <c r="C30" s="132"/>
      <c r="D30" s="129"/>
      <c r="E30" s="125"/>
      <c r="F30" s="150" t="s">
        <v>234</v>
      </c>
      <c r="G30" s="151">
        <v>4999000</v>
      </c>
      <c r="H30" s="125"/>
      <c r="I30" s="129"/>
      <c r="J30" s="25"/>
      <c r="K30" s="128"/>
      <c r="L30" s="50"/>
    </row>
    <row r="31" spans="1:12">
      <c r="A31" s="46"/>
      <c r="B31" s="125"/>
      <c r="C31" s="129"/>
      <c r="D31" s="129"/>
      <c r="E31" s="125"/>
      <c r="F31" s="150" t="s">
        <v>265</v>
      </c>
      <c r="G31" s="151">
        <v>5526789</v>
      </c>
      <c r="H31" s="125"/>
      <c r="I31" s="129"/>
      <c r="J31" s="25"/>
      <c r="K31" s="128"/>
      <c r="L31" s="50"/>
    </row>
    <row r="32" spans="1:12">
      <c r="A32" s="47"/>
      <c r="B32" s="62"/>
      <c r="C32" s="134"/>
      <c r="D32" s="134"/>
      <c r="E32" s="62"/>
      <c r="F32" s="155" t="s">
        <v>266</v>
      </c>
      <c r="G32" s="156">
        <v>5697000</v>
      </c>
      <c r="H32" s="62"/>
      <c r="I32" s="134"/>
      <c r="J32" s="29"/>
      <c r="K32" s="65"/>
      <c r="L32" s="72"/>
    </row>
    <row r="33" spans="1:12" s="1" customFormat="1" ht="72">
      <c r="A33" s="46">
        <v>22</v>
      </c>
      <c r="B33" s="25" t="s">
        <v>471</v>
      </c>
      <c r="C33" s="58">
        <v>995000</v>
      </c>
      <c r="D33" s="58">
        <v>995000</v>
      </c>
      <c r="E33" s="24" t="s">
        <v>2</v>
      </c>
      <c r="F33" s="152" t="s">
        <v>472</v>
      </c>
      <c r="G33" s="136">
        <v>989000</v>
      </c>
      <c r="H33" s="25" t="s">
        <v>472</v>
      </c>
      <c r="I33" s="58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5" t="s">
        <v>473</v>
      </c>
      <c r="G34" s="136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7" t="s">
        <v>474</v>
      </c>
      <c r="G35" s="138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tabSelected="1" zoomScale="70" zoomScaleNormal="70" zoomScaleSheetLayoutView="100" workbookViewId="0">
      <pane ySplit="7" topLeftCell="A44" activePane="bottomLeft" state="frozen"/>
      <selection pane="bottomLeft" activeCell="H45" sqref="H45:H47"/>
    </sheetView>
  </sheetViews>
  <sheetFormatPr defaultColWidth="9.109375" defaultRowHeight="18"/>
  <cols>
    <col min="1" max="1" width="6.33203125" style="10" customWidth="1"/>
    <col min="2" max="2" width="45.441406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504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505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562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7">
        <v>2450</v>
      </c>
      <c r="D12" s="67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7" t="s">
        <v>538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7">
        <v>7250</v>
      </c>
      <c r="D24" s="67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7">
        <v>20000</v>
      </c>
      <c r="D29" s="67">
        <f>C29</f>
        <v>20000</v>
      </c>
      <c r="E29" s="5" t="s">
        <v>3</v>
      </c>
      <c r="F29" s="4" t="s">
        <v>613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33.6" customHeight="1">
      <c r="A30" s="247">
        <v>22</v>
      </c>
      <c r="B30" s="256" t="s">
        <v>400</v>
      </c>
      <c r="C30" s="265">
        <v>5549600</v>
      </c>
      <c r="D30" s="265">
        <v>5231201</v>
      </c>
      <c r="E30" s="268" t="s">
        <v>2</v>
      </c>
      <c r="F30" s="37" t="s">
        <v>401</v>
      </c>
      <c r="G30" s="38">
        <v>4300000</v>
      </c>
      <c r="H30" s="250" t="s">
        <v>403</v>
      </c>
      <c r="I30" s="276">
        <v>4370000</v>
      </c>
      <c r="J30" s="256" t="s">
        <v>409</v>
      </c>
      <c r="K30" s="259" t="s">
        <v>410</v>
      </c>
      <c r="L30" s="262">
        <v>244229</v>
      </c>
    </row>
    <row r="31" spans="1:12" s="1" customFormat="1">
      <c r="A31" s="249"/>
      <c r="B31" s="257"/>
      <c r="C31" s="266"/>
      <c r="D31" s="266"/>
      <c r="E31" s="269"/>
      <c r="F31" s="25" t="s">
        <v>402</v>
      </c>
      <c r="G31" s="26">
        <v>4567888</v>
      </c>
      <c r="H31" s="251"/>
      <c r="I31" s="273"/>
      <c r="J31" s="257"/>
      <c r="K31" s="260"/>
      <c r="L31" s="263"/>
    </row>
    <row r="32" spans="1:12" s="1" customFormat="1">
      <c r="A32" s="249"/>
      <c r="B32" s="257"/>
      <c r="C32" s="266"/>
      <c r="D32" s="266"/>
      <c r="E32" s="269"/>
      <c r="F32" s="25" t="s">
        <v>403</v>
      </c>
      <c r="G32" s="26">
        <v>4379561.59</v>
      </c>
      <c r="H32" s="251"/>
      <c r="I32" s="273"/>
      <c r="J32" s="257"/>
      <c r="K32" s="260"/>
      <c r="L32" s="263"/>
    </row>
    <row r="33" spans="1:12" s="1" customFormat="1">
      <c r="A33" s="249"/>
      <c r="B33" s="257"/>
      <c r="C33" s="266"/>
      <c r="D33" s="266"/>
      <c r="E33" s="269"/>
      <c r="F33" s="25" t="s">
        <v>242</v>
      </c>
      <c r="G33" s="26">
        <v>4722789</v>
      </c>
      <c r="H33" s="251"/>
      <c r="I33" s="273"/>
      <c r="J33" s="257"/>
      <c r="K33" s="260"/>
      <c r="L33" s="263"/>
    </row>
    <row r="34" spans="1:12" s="1" customFormat="1">
      <c r="A34" s="249"/>
      <c r="B34" s="257"/>
      <c r="C34" s="266"/>
      <c r="D34" s="266"/>
      <c r="E34" s="269"/>
      <c r="F34" s="25" t="s">
        <v>404</v>
      </c>
      <c r="G34" s="26">
        <v>4976000</v>
      </c>
      <c r="H34" s="251"/>
      <c r="I34" s="273"/>
      <c r="J34" s="257"/>
      <c r="K34" s="260"/>
      <c r="L34" s="263"/>
    </row>
    <row r="35" spans="1:12" s="1" customFormat="1">
      <c r="A35" s="249"/>
      <c r="B35" s="257"/>
      <c r="C35" s="266"/>
      <c r="D35" s="266"/>
      <c r="E35" s="269"/>
      <c r="F35" s="25" t="s">
        <v>405</v>
      </c>
      <c r="G35" s="26">
        <v>4330000</v>
      </c>
      <c r="H35" s="251"/>
      <c r="I35" s="273"/>
      <c r="J35" s="257"/>
      <c r="K35" s="260"/>
      <c r="L35" s="263"/>
    </row>
    <row r="36" spans="1:12" s="1" customFormat="1">
      <c r="A36" s="249"/>
      <c r="B36" s="257"/>
      <c r="C36" s="266"/>
      <c r="D36" s="266"/>
      <c r="E36" s="269"/>
      <c r="F36" s="135" t="s">
        <v>406</v>
      </c>
      <c r="G36" s="136">
        <v>4774444</v>
      </c>
      <c r="H36" s="251"/>
      <c r="I36" s="273"/>
      <c r="J36" s="257"/>
      <c r="K36" s="260"/>
      <c r="L36" s="263"/>
    </row>
    <row r="37" spans="1:12" s="1" customFormat="1">
      <c r="A37" s="249"/>
      <c r="B37" s="257"/>
      <c r="C37" s="266"/>
      <c r="D37" s="266"/>
      <c r="E37" s="269"/>
      <c r="F37" s="135" t="s">
        <v>234</v>
      </c>
      <c r="G37" s="136">
        <v>4199999</v>
      </c>
      <c r="H37" s="251"/>
      <c r="I37" s="273"/>
      <c r="J37" s="257"/>
      <c r="K37" s="260"/>
      <c r="L37" s="263"/>
    </row>
    <row r="38" spans="1:12" s="1" customFormat="1">
      <c r="A38" s="249"/>
      <c r="B38" s="257"/>
      <c r="C38" s="266"/>
      <c r="D38" s="266"/>
      <c r="E38" s="269"/>
      <c r="F38" s="135" t="s">
        <v>407</v>
      </c>
      <c r="G38" s="136">
        <v>5312500</v>
      </c>
      <c r="H38" s="251"/>
      <c r="I38" s="273"/>
      <c r="J38" s="257"/>
      <c r="K38" s="260"/>
      <c r="L38" s="263"/>
    </row>
    <row r="39" spans="1:12" s="1" customFormat="1">
      <c r="A39" s="249"/>
      <c r="B39" s="257"/>
      <c r="C39" s="266"/>
      <c r="D39" s="266"/>
      <c r="E39" s="269"/>
      <c r="F39" s="135" t="s">
        <v>150</v>
      </c>
      <c r="G39" s="136">
        <v>3950000</v>
      </c>
      <c r="H39" s="251"/>
      <c r="I39" s="273"/>
      <c r="J39" s="257"/>
      <c r="K39" s="260"/>
      <c r="L39" s="263"/>
    </row>
    <row r="40" spans="1:12" s="1" customFormat="1">
      <c r="A40" s="248"/>
      <c r="B40" s="258"/>
      <c r="C40" s="267"/>
      <c r="D40" s="267"/>
      <c r="E40" s="270"/>
      <c r="F40" s="158" t="s">
        <v>408</v>
      </c>
      <c r="G40" s="138">
        <v>5100000</v>
      </c>
      <c r="H40" s="252"/>
      <c r="I40" s="274"/>
      <c r="J40" s="258"/>
      <c r="K40" s="261"/>
      <c r="L40" s="264"/>
    </row>
    <row r="41" spans="1:12" s="1" customFormat="1" ht="72" customHeight="1">
      <c r="A41" s="247">
        <v>23</v>
      </c>
      <c r="B41" s="256" t="s">
        <v>508</v>
      </c>
      <c r="C41" s="265">
        <v>598000</v>
      </c>
      <c r="D41" s="265">
        <v>480000</v>
      </c>
      <c r="E41" s="268" t="s">
        <v>2</v>
      </c>
      <c r="F41" s="37" t="s">
        <v>125</v>
      </c>
      <c r="G41" s="38">
        <v>447200</v>
      </c>
      <c r="H41" s="250" t="str">
        <f>F41</f>
        <v>ห้างหุ้นส่วนจำกัด เชียงรายเทคโนคอม</v>
      </c>
      <c r="I41" s="276">
        <f>G41</f>
        <v>447200</v>
      </c>
      <c r="J41" s="256" t="s">
        <v>41</v>
      </c>
      <c r="K41" s="259" t="s">
        <v>511</v>
      </c>
      <c r="L41" s="262">
        <v>244244</v>
      </c>
    </row>
    <row r="42" spans="1:12" s="1" customFormat="1">
      <c r="A42" s="249"/>
      <c r="B42" s="257"/>
      <c r="C42" s="266"/>
      <c r="D42" s="266"/>
      <c r="E42" s="269"/>
      <c r="F42" s="25" t="s">
        <v>509</v>
      </c>
      <c r="G42" s="26">
        <v>456560</v>
      </c>
      <c r="H42" s="251"/>
      <c r="I42" s="273"/>
      <c r="J42" s="257"/>
      <c r="K42" s="260"/>
      <c r="L42" s="263"/>
    </row>
    <row r="43" spans="1:12" s="1" customFormat="1">
      <c r="A43" s="248"/>
      <c r="B43" s="258"/>
      <c r="C43" s="267"/>
      <c r="D43" s="267"/>
      <c r="E43" s="270"/>
      <c r="F43" s="29" t="s">
        <v>510</v>
      </c>
      <c r="G43" s="30">
        <v>550000</v>
      </c>
      <c r="H43" s="252"/>
      <c r="I43" s="274"/>
      <c r="J43" s="258"/>
      <c r="K43" s="261"/>
      <c r="L43" s="264"/>
    </row>
    <row r="44" spans="1:12" s="1" customFormat="1" ht="54">
      <c r="A44" s="247">
        <v>24</v>
      </c>
      <c r="B44" s="159" t="s">
        <v>548</v>
      </c>
      <c r="C44" s="69">
        <v>147300</v>
      </c>
      <c r="D44" s="69">
        <v>146700</v>
      </c>
      <c r="E44" s="36" t="s">
        <v>2</v>
      </c>
      <c r="F44" s="153"/>
      <c r="G44" s="154"/>
      <c r="H44" s="38"/>
      <c r="I44" s="38"/>
      <c r="J44" s="37"/>
      <c r="K44" s="40"/>
      <c r="L44" s="74"/>
    </row>
    <row r="45" spans="1:12" s="1" customFormat="1" ht="144" customHeight="1">
      <c r="A45" s="249"/>
      <c r="B45" s="249" t="s">
        <v>552</v>
      </c>
      <c r="C45" s="273">
        <v>15000</v>
      </c>
      <c r="D45" s="273">
        <v>14600</v>
      </c>
      <c r="E45" s="269" t="s">
        <v>2</v>
      </c>
      <c r="F45" s="135" t="s">
        <v>422</v>
      </c>
      <c r="G45" s="136">
        <v>13910</v>
      </c>
      <c r="H45" s="251" t="s">
        <v>422</v>
      </c>
      <c r="I45" s="273">
        <f>G45</f>
        <v>13910</v>
      </c>
      <c r="J45" s="257" t="s">
        <v>409</v>
      </c>
      <c r="K45" s="260" t="s">
        <v>551</v>
      </c>
      <c r="L45" s="263">
        <v>244246</v>
      </c>
    </row>
    <row r="46" spans="1:12" s="1" customFormat="1" ht="20.399999999999999" customHeight="1">
      <c r="A46" s="249"/>
      <c r="B46" s="249"/>
      <c r="C46" s="273"/>
      <c r="D46" s="273"/>
      <c r="E46" s="269"/>
      <c r="F46" s="135" t="s">
        <v>549</v>
      </c>
      <c r="G46" s="136">
        <v>14000</v>
      </c>
      <c r="H46" s="251"/>
      <c r="I46" s="273"/>
      <c r="J46" s="257"/>
      <c r="K46" s="260"/>
      <c r="L46" s="263"/>
    </row>
    <row r="47" spans="1:12" s="1" customFormat="1">
      <c r="A47" s="249"/>
      <c r="B47" s="248"/>
      <c r="C47" s="274"/>
      <c r="D47" s="274"/>
      <c r="E47" s="270"/>
      <c r="F47" s="137" t="s">
        <v>550</v>
      </c>
      <c r="G47" s="138">
        <v>13800</v>
      </c>
      <c r="H47" s="252"/>
      <c r="I47" s="274"/>
      <c r="J47" s="258"/>
      <c r="K47" s="261"/>
      <c r="L47" s="264"/>
    </row>
    <row r="48" spans="1:12" s="1" customFormat="1" ht="144" customHeight="1">
      <c r="A48" s="249"/>
      <c r="B48" s="268" t="s">
        <v>553</v>
      </c>
      <c r="C48" s="253">
        <v>118500</v>
      </c>
      <c r="D48" s="253">
        <v>118500</v>
      </c>
      <c r="E48" s="268" t="s">
        <v>2</v>
      </c>
      <c r="F48" s="153" t="s">
        <v>421</v>
      </c>
      <c r="G48" s="154">
        <v>81000</v>
      </c>
      <c r="H48" s="275" t="s">
        <v>422</v>
      </c>
      <c r="I48" s="276">
        <f>G49</f>
        <v>64200</v>
      </c>
      <c r="J48" s="256" t="s">
        <v>409</v>
      </c>
      <c r="K48" s="259" t="s">
        <v>551</v>
      </c>
      <c r="L48" s="262">
        <v>244246</v>
      </c>
    </row>
    <row r="49" spans="1:12" s="1" customFormat="1">
      <c r="A49" s="249"/>
      <c r="B49" s="269"/>
      <c r="C49" s="254"/>
      <c r="D49" s="254"/>
      <c r="E49" s="269"/>
      <c r="F49" s="24" t="s">
        <v>422</v>
      </c>
      <c r="G49" s="26">
        <v>64200</v>
      </c>
      <c r="H49" s="271"/>
      <c r="I49" s="273"/>
      <c r="J49" s="257"/>
      <c r="K49" s="260"/>
      <c r="L49" s="263"/>
    </row>
    <row r="50" spans="1:12" s="1" customFormat="1">
      <c r="A50" s="249"/>
      <c r="B50" s="269"/>
      <c r="C50" s="254"/>
      <c r="D50" s="254"/>
      <c r="E50" s="269"/>
      <c r="F50" s="24" t="s">
        <v>549</v>
      </c>
      <c r="G50" s="26">
        <v>90000</v>
      </c>
      <c r="H50" s="271"/>
      <c r="I50" s="273"/>
      <c r="J50" s="257"/>
      <c r="K50" s="260"/>
      <c r="L50" s="263"/>
    </row>
    <row r="51" spans="1:12" s="1" customFormat="1">
      <c r="A51" s="249"/>
      <c r="B51" s="270"/>
      <c r="C51" s="255"/>
      <c r="D51" s="255"/>
      <c r="E51" s="270"/>
      <c r="F51" s="29" t="s">
        <v>550</v>
      </c>
      <c r="G51" s="30">
        <v>99750</v>
      </c>
      <c r="H51" s="272"/>
      <c r="I51" s="274"/>
      <c r="J51" s="258"/>
      <c r="K51" s="261"/>
      <c r="L51" s="264"/>
    </row>
    <row r="52" spans="1:12" s="1" customFormat="1" ht="144" customHeight="1">
      <c r="A52" s="249"/>
      <c r="B52" s="269" t="s">
        <v>554</v>
      </c>
      <c r="C52" s="273">
        <v>13800</v>
      </c>
      <c r="D52" s="273">
        <v>13600</v>
      </c>
      <c r="E52" s="269" t="s">
        <v>2</v>
      </c>
      <c r="F52" s="25" t="s">
        <v>422</v>
      </c>
      <c r="G52" s="26">
        <v>13482</v>
      </c>
      <c r="H52" s="271" t="s">
        <v>422</v>
      </c>
      <c r="I52" s="273">
        <f>G52</f>
        <v>13482</v>
      </c>
      <c r="J52" s="257" t="s">
        <v>409</v>
      </c>
      <c r="K52" s="260" t="s">
        <v>551</v>
      </c>
      <c r="L52" s="263">
        <v>244246</v>
      </c>
    </row>
    <row r="53" spans="1:12" s="1" customFormat="1">
      <c r="A53" s="249"/>
      <c r="B53" s="269"/>
      <c r="C53" s="273"/>
      <c r="D53" s="273"/>
      <c r="E53" s="269"/>
      <c r="F53" s="25" t="s">
        <v>549</v>
      </c>
      <c r="G53" s="26">
        <v>13000</v>
      </c>
      <c r="H53" s="271"/>
      <c r="I53" s="273"/>
      <c r="J53" s="257"/>
      <c r="K53" s="260"/>
      <c r="L53" s="263"/>
    </row>
    <row r="54" spans="1:12" s="1" customFormat="1">
      <c r="A54" s="248"/>
      <c r="B54" s="270"/>
      <c r="C54" s="274"/>
      <c r="D54" s="274"/>
      <c r="E54" s="270"/>
      <c r="F54" s="29" t="s">
        <v>550</v>
      </c>
      <c r="G54" s="30">
        <v>13400</v>
      </c>
      <c r="H54" s="272"/>
      <c r="I54" s="274"/>
      <c r="J54" s="258"/>
      <c r="K54" s="261"/>
      <c r="L54" s="264"/>
    </row>
    <row r="55" spans="1:12" s="1" customFormat="1" ht="35.4" customHeight="1">
      <c r="A55" s="247">
        <v>25</v>
      </c>
      <c r="B55" s="256" t="s">
        <v>512</v>
      </c>
      <c r="C55" s="265">
        <v>1100000</v>
      </c>
      <c r="D55" s="265">
        <v>1050000</v>
      </c>
      <c r="E55" s="268" t="s">
        <v>2</v>
      </c>
      <c r="F55" s="25" t="s">
        <v>513</v>
      </c>
      <c r="G55" s="26">
        <v>795000</v>
      </c>
      <c r="H55" s="250" t="str">
        <f>F55</f>
        <v>บริษัท แอดวานซ์ ไวร์เลส เน็ทเวอร์ค จำกัด</v>
      </c>
      <c r="I55" s="253">
        <f>G55</f>
        <v>795000</v>
      </c>
      <c r="J55" s="256" t="s">
        <v>41</v>
      </c>
      <c r="K55" s="259" t="s">
        <v>516</v>
      </c>
      <c r="L55" s="262">
        <v>244258</v>
      </c>
    </row>
    <row r="56" spans="1:12" s="1" customFormat="1">
      <c r="A56" s="249"/>
      <c r="B56" s="257"/>
      <c r="C56" s="266"/>
      <c r="D56" s="266"/>
      <c r="E56" s="269"/>
      <c r="F56" s="25" t="s">
        <v>514</v>
      </c>
      <c r="G56" s="26">
        <v>877000</v>
      </c>
      <c r="H56" s="251"/>
      <c r="I56" s="254"/>
      <c r="J56" s="257"/>
      <c r="K56" s="260"/>
      <c r="L56" s="263"/>
    </row>
    <row r="57" spans="1:12" s="1" customFormat="1" ht="36">
      <c r="A57" s="248"/>
      <c r="B57" s="258"/>
      <c r="C57" s="267"/>
      <c r="D57" s="267"/>
      <c r="E57" s="270"/>
      <c r="F57" s="29" t="s">
        <v>515</v>
      </c>
      <c r="G57" s="30">
        <v>890000</v>
      </c>
      <c r="H57" s="252"/>
      <c r="I57" s="255"/>
      <c r="J57" s="258"/>
      <c r="K57" s="261"/>
      <c r="L57" s="264"/>
    </row>
    <row r="58" spans="1:12" s="1" customFormat="1" ht="72">
      <c r="A58" s="47">
        <v>26</v>
      </c>
      <c r="B58" s="29" t="s">
        <v>521</v>
      </c>
      <c r="C58" s="71">
        <v>2124000</v>
      </c>
      <c r="D58" s="71">
        <v>2124000</v>
      </c>
      <c r="E58" s="28" t="s">
        <v>2</v>
      </c>
      <c r="F58" s="29" t="s">
        <v>522</v>
      </c>
      <c r="G58" s="30">
        <v>2120000</v>
      </c>
      <c r="H58" s="68" t="s">
        <v>522</v>
      </c>
      <c r="I58" s="30">
        <v>2118000</v>
      </c>
      <c r="J58" s="29" t="s">
        <v>41</v>
      </c>
      <c r="K58" s="32" t="s">
        <v>523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autoFilter ref="A7:L58" xr:uid="{B4CEEE55-A4C7-4272-82DD-64789EA989D3}">
    <filterColumn colId="5" showButton="0"/>
    <filterColumn colId="7" showButton="0"/>
    <filterColumn colId="10" showButton="0"/>
  </autoFilter>
  <mergeCells count="69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A30:A40"/>
    <mergeCell ref="B30:B40"/>
    <mergeCell ref="C30:C40"/>
    <mergeCell ref="D30:D40"/>
    <mergeCell ref="E30:E40"/>
    <mergeCell ref="H30:H40"/>
    <mergeCell ref="I30:I40"/>
    <mergeCell ref="J30:J40"/>
    <mergeCell ref="K30:K40"/>
    <mergeCell ref="L30:L40"/>
    <mergeCell ref="A41:A43"/>
    <mergeCell ref="B41:B43"/>
    <mergeCell ref="C41:C43"/>
    <mergeCell ref="D41:D43"/>
    <mergeCell ref="E41:E43"/>
    <mergeCell ref="H41:H43"/>
    <mergeCell ref="I41:I43"/>
    <mergeCell ref="J41:J43"/>
    <mergeCell ref="K41:K43"/>
    <mergeCell ref="L41:L43"/>
    <mergeCell ref="A44:A54"/>
    <mergeCell ref="B45:B47"/>
    <mergeCell ref="C45:C47"/>
    <mergeCell ref="D45:D47"/>
    <mergeCell ref="E45:E47"/>
    <mergeCell ref="B48:B51"/>
    <mergeCell ref="C48:C51"/>
    <mergeCell ref="D48:D51"/>
    <mergeCell ref="E48:E51"/>
    <mergeCell ref="B52:B54"/>
    <mergeCell ref="C52:C54"/>
    <mergeCell ref="D52:D54"/>
    <mergeCell ref="E52:E54"/>
    <mergeCell ref="H45:H47"/>
    <mergeCell ref="I45:I47"/>
    <mergeCell ref="J45:J47"/>
    <mergeCell ref="K45:K47"/>
    <mergeCell ref="L45:L47"/>
    <mergeCell ref="H48:H51"/>
    <mergeCell ref="I48:I51"/>
    <mergeCell ref="J48:J51"/>
    <mergeCell ref="K48:K51"/>
    <mergeCell ref="L48:L51"/>
    <mergeCell ref="H52:H54"/>
    <mergeCell ref="I52:I54"/>
    <mergeCell ref="J52:J54"/>
    <mergeCell ref="K52:K54"/>
    <mergeCell ref="L52:L54"/>
    <mergeCell ref="B55:B57"/>
    <mergeCell ref="A55:A57"/>
    <mergeCell ref="C55:C57"/>
    <mergeCell ref="D55:D57"/>
    <mergeCell ref="E55:E57"/>
    <mergeCell ref="H55:H57"/>
    <mergeCell ref="I55:I57"/>
    <mergeCell ref="J55:J57"/>
    <mergeCell ref="K55:K57"/>
    <mergeCell ref="L55:L57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564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565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608</v>
      </c>
      <c r="C9" s="67">
        <v>5100</v>
      </c>
      <c r="D9" s="67">
        <f>C9</f>
        <v>5100</v>
      </c>
      <c r="E9" s="5" t="s">
        <v>3</v>
      </c>
      <c r="F9" s="160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7">
        <v>12086</v>
      </c>
      <c r="D10" s="67">
        <f>C10</f>
        <v>12086</v>
      </c>
      <c r="E10" s="5" t="s">
        <v>3</v>
      </c>
      <c r="F10" s="160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7">
        <v>9160</v>
      </c>
      <c r="D14" s="67">
        <v>9160</v>
      </c>
      <c r="E14" s="5" t="s">
        <v>3</v>
      </c>
      <c r="F14" s="4" t="s">
        <v>497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9">
        <v>528600</v>
      </c>
      <c r="D17" s="69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569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576</v>
      </c>
      <c r="C20" s="58">
        <v>704800</v>
      </c>
      <c r="D20" s="58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579</v>
      </c>
      <c r="G22" s="30">
        <v>792900</v>
      </c>
      <c r="H22" s="68"/>
      <c r="I22" s="30"/>
      <c r="J22" s="29"/>
      <c r="K22" s="32"/>
      <c r="L22" s="72"/>
    </row>
    <row r="23" spans="1:12" ht="72">
      <c r="A23" s="6">
        <v>11</v>
      </c>
      <c r="B23" s="4" t="s">
        <v>583</v>
      </c>
      <c r="C23" s="67">
        <v>1290920</v>
      </c>
      <c r="D23" s="67">
        <v>1290920</v>
      </c>
      <c r="E23" s="4" t="s">
        <v>584</v>
      </c>
      <c r="F23" s="4" t="s">
        <v>585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2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8">
        <v>500000</v>
      </c>
      <c r="D24" s="58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30" t="s">
        <v>41</v>
      </c>
      <c r="K24" s="31" t="s">
        <v>574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573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587</v>
      </c>
      <c r="C26" s="58">
        <v>976898</v>
      </c>
      <c r="D26" s="58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61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595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4"/>
      <c r="D66" s="11"/>
      <c r="F66" s="105"/>
      <c r="G66" s="102"/>
      <c r="H66" s="105"/>
      <c r="I66" s="102"/>
      <c r="J66" s="101"/>
      <c r="L66" s="79"/>
    </row>
    <row r="67" spans="3:12" ht="23.4">
      <c r="C67" s="124"/>
      <c r="D67" s="11"/>
      <c r="F67" s="105"/>
      <c r="G67" s="102"/>
      <c r="H67" s="105"/>
      <c r="I67" s="102"/>
      <c r="J67" s="101"/>
      <c r="L67" s="79"/>
    </row>
    <row r="68" spans="3:12" ht="23.4">
      <c r="C68" s="124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109375" defaultRowHeight="18"/>
  <cols>
    <col min="1" max="1" width="6.44140625" style="10" bestFit="1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0.6640625" style="2" customWidth="1"/>
    <col min="7" max="7" width="16.6640625" style="11" customWidth="1"/>
    <col min="8" max="8" width="30.6640625" style="11" customWidth="1"/>
    <col min="9" max="9" width="16.6640625" style="12" customWidth="1"/>
    <col min="10" max="10" width="19.5546875" style="13" bestFit="1" customWidth="1"/>
    <col min="11" max="11" width="15.33203125" style="14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3" customFormat="1" ht="24.9" customHeight="1">
      <c r="A4" s="224" t="s">
        <v>22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3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3" customFormat="1" ht="23.4">
      <c r="A6" s="223" t="s">
        <v>23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62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 ht="36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4" t="s">
        <v>31</v>
      </c>
      <c r="C30" s="165">
        <f>C31+C33+C35+C37+C39+C41+C43</f>
        <v>5745000</v>
      </c>
      <c r="D30" s="165">
        <f>D31+D33+D35+D37+D39+D41+D43</f>
        <v>5745000</v>
      </c>
      <c r="E30" s="166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6" t="s">
        <v>32</v>
      </c>
      <c r="G31" s="165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6" t="s">
        <v>32</v>
      </c>
      <c r="G33" s="165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6" t="s">
        <v>32</v>
      </c>
      <c r="G35" s="165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6" t="s">
        <v>32</v>
      </c>
      <c r="G37" s="165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6" t="s">
        <v>32</v>
      </c>
      <c r="G39" s="165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6" t="s">
        <v>32</v>
      </c>
      <c r="G41" s="165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6" t="s">
        <v>32</v>
      </c>
      <c r="G43" s="165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3" customFormat="1" ht="24.9" customHeight="1">
      <c r="A4" s="224" t="s">
        <v>79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3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3" customFormat="1" ht="23.4">
      <c r="A6" s="223" t="s">
        <v>139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4" t="s">
        <v>124</v>
      </c>
      <c r="C19" s="165">
        <v>313380</v>
      </c>
      <c r="D19" s="165">
        <f>C19</f>
        <v>313380</v>
      </c>
      <c r="E19" s="166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6"/>
      <c r="G20" s="165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6"/>
      <c r="G22" s="165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6"/>
      <c r="G24" s="165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6"/>
      <c r="G26" s="165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7" t="s">
        <v>80</v>
      </c>
      <c r="C28" s="168">
        <v>2771500</v>
      </c>
      <c r="D28" s="168">
        <f>C28</f>
        <v>2771500</v>
      </c>
      <c r="E28" s="169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4" t="s">
        <v>140</v>
      </c>
      <c r="C47" s="165">
        <v>3216000</v>
      </c>
      <c r="D47" s="165">
        <v>3216000</v>
      </c>
      <c r="E47" s="166" t="s">
        <v>2</v>
      </c>
      <c r="F47" s="166"/>
      <c r="G47" s="165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 ht="36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171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172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109375" defaultRowHeight="18"/>
  <cols>
    <col min="1" max="1" width="6.33203125" style="82" customWidth="1"/>
    <col min="2" max="2" width="58.33203125" style="80" customWidth="1"/>
    <col min="3" max="3" width="18.33203125" style="80" customWidth="1"/>
    <col min="4" max="4" width="15.88671875" style="80" customWidth="1"/>
    <col min="5" max="5" width="14.33203125" style="80" customWidth="1"/>
    <col min="6" max="6" width="32.6640625" style="80" customWidth="1"/>
    <col min="7" max="7" width="16.6640625" style="115" customWidth="1"/>
    <col min="8" max="8" width="30.6640625" style="115" customWidth="1"/>
    <col min="9" max="9" width="16.6640625" style="115" customWidth="1"/>
    <col min="10" max="10" width="19.5546875" style="95" bestFit="1" customWidth="1"/>
    <col min="11" max="11" width="15.33203125" style="85" customWidth="1"/>
    <col min="12" max="12" width="15.5546875" style="111" customWidth="1"/>
    <col min="13" max="16384" width="9.109375" style="80"/>
  </cols>
  <sheetData>
    <row r="1" spans="1:12" ht="18.75" hidden="1" customHeight="1">
      <c r="A1" s="170"/>
      <c r="B1" s="171"/>
      <c r="C1" s="171"/>
      <c r="D1" s="171"/>
      <c r="E1" s="171"/>
      <c r="F1" s="171"/>
      <c r="G1" s="171"/>
      <c r="H1" s="171"/>
      <c r="I1" s="172"/>
      <c r="J1" s="171"/>
      <c r="K1" s="173"/>
    </row>
    <row r="2" spans="1:12" ht="18.75" hidden="1" customHeight="1">
      <c r="A2" s="170"/>
      <c r="B2" s="171"/>
      <c r="C2" s="171"/>
      <c r="D2" s="171"/>
      <c r="E2" s="171"/>
      <c r="F2" s="171"/>
      <c r="G2" s="171"/>
      <c r="H2" s="171"/>
      <c r="I2" s="172"/>
      <c r="J2" s="171"/>
      <c r="K2" s="173"/>
    </row>
    <row r="3" spans="1:12" ht="18.75" hidden="1" customHeight="1">
      <c r="A3" s="170"/>
      <c r="B3" s="171"/>
      <c r="C3" s="171"/>
      <c r="D3" s="171"/>
      <c r="E3" s="171"/>
      <c r="F3" s="171"/>
      <c r="G3" s="171"/>
      <c r="H3" s="171"/>
      <c r="I3" s="172"/>
      <c r="J3" s="171"/>
      <c r="K3" s="173"/>
    </row>
    <row r="4" spans="1:12" s="174" customFormat="1" ht="24.9" customHeight="1">
      <c r="A4" s="237" t="s">
        <v>274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74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74" customFormat="1" ht="23.4">
      <c r="A6" s="238" t="s">
        <v>275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9" t="s">
        <v>13</v>
      </c>
      <c r="B7" s="241" t="s">
        <v>19</v>
      </c>
      <c r="C7" s="239" t="s">
        <v>14</v>
      </c>
      <c r="D7" s="239" t="s">
        <v>15</v>
      </c>
      <c r="E7" s="239" t="s">
        <v>16</v>
      </c>
      <c r="F7" s="239" t="s">
        <v>20</v>
      </c>
      <c r="G7" s="239"/>
      <c r="H7" s="243" t="s">
        <v>21</v>
      </c>
      <c r="I7" s="243"/>
      <c r="J7" s="175" t="s">
        <v>17</v>
      </c>
      <c r="K7" s="245" t="s">
        <v>18</v>
      </c>
      <c r="L7" s="245"/>
    </row>
    <row r="8" spans="1:12" s="112" customFormat="1">
      <c r="A8" s="240"/>
      <c r="B8" s="242"/>
      <c r="C8" s="240"/>
      <c r="D8" s="240"/>
      <c r="E8" s="240"/>
      <c r="F8" s="240"/>
      <c r="G8" s="240"/>
      <c r="H8" s="244"/>
      <c r="I8" s="244"/>
      <c r="J8" s="176"/>
      <c r="K8" s="246"/>
      <c r="L8" s="246"/>
    </row>
    <row r="9" spans="1:12" s="112" customFormat="1" ht="36">
      <c r="A9" s="177">
        <v>1</v>
      </c>
      <c r="B9" s="178" t="s">
        <v>268</v>
      </c>
      <c r="C9" s="179">
        <v>6000</v>
      </c>
      <c r="D9" s="179">
        <f>C9</f>
        <v>6000</v>
      </c>
      <c r="E9" s="178" t="s">
        <v>3</v>
      </c>
      <c r="F9" s="178" t="s">
        <v>490</v>
      </c>
      <c r="G9" s="180">
        <f t="shared" ref="G9:G14" si="0">D9</f>
        <v>6000</v>
      </c>
      <c r="H9" s="180" t="str">
        <f>F9</f>
        <v>ร้านเพิ่มพูนทรัพย์การค้า</v>
      </c>
      <c r="I9" s="180">
        <f t="shared" ref="H9:I14" si="1">G9</f>
        <v>6000</v>
      </c>
      <c r="J9" s="181" t="s">
        <v>29</v>
      </c>
      <c r="K9" s="182" t="s">
        <v>269</v>
      </c>
      <c r="L9" s="183">
        <v>243992</v>
      </c>
    </row>
    <row r="10" spans="1:12" s="112" customFormat="1" ht="36">
      <c r="A10" s="177">
        <v>2</v>
      </c>
      <c r="B10" s="178" t="s">
        <v>270</v>
      </c>
      <c r="C10" s="179">
        <v>9877</v>
      </c>
      <c r="D10" s="179">
        <f>C10</f>
        <v>9877</v>
      </c>
      <c r="E10" s="178" t="s">
        <v>3</v>
      </c>
      <c r="F10" s="178" t="s">
        <v>121</v>
      </c>
      <c r="G10" s="180">
        <f t="shared" si="0"/>
        <v>9877</v>
      </c>
      <c r="H10" s="180" t="str">
        <f t="shared" si="1"/>
        <v>ห้างหุ้นส่วนจำกัด เชียงรายสุวรรณการค้า</v>
      </c>
      <c r="I10" s="180">
        <f t="shared" si="1"/>
        <v>9877</v>
      </c>
      <c r="J10" s="181" t="s">
        <v>29</v>
      </c>
      <c r="K10" s="182" t="s">
        <v>271</v>
      </c>
      <c r="L10" s="183">
        <v>243992</v>
      </c>
    </row>
    <row r="11" spans="1:12" s="112" customFormat="1" ht="36">
      <c r="A11" s="177">
        <v>3</v>
      </c>
      <c r="B11" s="178" t="s">
        <v>136</v>
      </c>
      <c r="C11" s="179">
        <v>8250</v>
      </c>
      <c r="D11" s="179">
        <v>8250</v>
      </c>
      <c r="E11" s="178" t="s">
        <v>3</v>
      </c>
      <c r="F11" s="178" t="s">
        <v>137</v>
      </c>
      <c r="G11" s="180">
        <f t="shared" si="0"/>
        <v>8250</v>
      </c>
      <c r="H11" s="180" t="str">
        <f t="shared" si="1"/>
        <v>ห้างหุ้นส่วนจำกัด ปี้ เเอนด์ น้อง พลัส</v>
      </c>
      <c r="I11" s="180">
        <f t="shared" si="1"/>
        <v>8250</v>
      </c>
      <c r="J11" s="181" t="s">
        <v>29</v>
      </c>
      <c r="K11" s="182" t="s">
        <v>248</v>
      </c>
      <c r="L11" s="183">
        <v>244003</v>
      </c>
    </row>
    <row r="12" spans="1:12" s="112" customFormat="1" ht="36">
      <c r="A12" s="177">
        <v>4</v>
      </c>
      <c r="B12" s="178" t="s">
        <v>249</v>
      </c>
      <c r="C12" s="179">
        <v>6000</v>
      </c>
      <c r="D12" s="179">
        <v>6000</v>
      </c>
      <c r="E12" s="178" t="s">
        <v>3</v>
      </c>
      <c r="F12" s="178" t="s">
        <v>250</v>
      </c>
      <c r="G12" s="180">
        <f t="shared" si="0"/>
        <v>6000</v>
      </c>
      <c r="H12" s="180" t="str">
        <f t="shared" si="1"/>
        <v>นายณรงค์เดช ปันตัน</v>
      </c>
      <c r="I12" s="180">
        <f t="shared" si="1"/>
        <v>6000</v>
      </c>
      <c r="J12" s="181" t="s">
        <v>29</v>
      </c>
      <c r="K12" s="182" t="s">
        <v>251</v>
      </c>
      <c r="L12" s="183">
        <v>244003</v>
      </c>
    </row>
    <row r="13" spans="1:12" s="112" customFormat="1" ht="36">
      <c r="A13" s="177">
        <v>5</v>
      </c>
      <c r="B13" s="181" t="s">
        <v>153</v>
      </c>
      <c r="C13" s="179">
        <v>3537</v>
      </c>
      <c r="D13" s="179">
        <f>C13</f>
        <v>3537</v>
      </c>
      <c r="E13" s="178" t="s">
        <v>3</v>
      </c>
      <c r="F13" s="181" t="s">
        <v>214</v>
      </c>
      <c r="G13" s="180">
        <f t="shared" si="0"/>
        <v>3537</v>
      </c>
      <c r="H13" s="184" t="str">
        <f t="shared" si="1"/>
        <v>ร้าน ฟินลี่แลนด์</v>
      </c>
      <c r="I13" s="180">
        <f t="shared" si="1"/>
        <v>3537</v>
      </c>
      <c r="J13" s="181" t="s">
        <v>29</v>
      </c>
      <c r="K13" s="182" t="s">
        <v>215</v>
      </c>
      <c r="L13" s="183">
        <v>244013</v>
      </c>
    </row>
    <row r="14" spans="1:12" s="112" customFormat="1" ht="36">
      <c r="A14" s="177">
        <v>6</v>
      </c>
      <c r="B14" s="181" t="s">
        <v>212</v>
      </c>
      <c r="C14" s="179">
        <v>1881.04</v>
      </c>
      <c r="D14" s="179">
        <f>C14</f>
        <v>1881.04</v>
      </c>
      <c r="E14" s="178" t="s">
        <v>3</v>
      </c>
      <c r="F14" s="181" t="s">
        <v>73</v>
      </c>
      <c r="G14" s="180">
        <f t="shared" si="0"/>
        <v>1881.04</v>
      </c>
      <c r="H14" s="184" t="str">
        <f t="shared" si="1"/>
        <v>บริษัท ยอดเหนือปิโตรเลียม จำกัด</v>
      </c>
      <c r="I14" s="180">
        <f t="shared" si="1"/>
        <v>1881.04</v>
      </c>
      <c r="J14" s="181" t="s">
        <v>29</v>
      </c>
      <c r="K14" s="182" t="s">
        <v>213</v>
      </c>
      <c r="L14" s="183">
        <v>244014</v>
      </c>
    </row>
    <row r="15" spans="1:12" s="112" customFormat="1" ht="36">
      <c r="A15" s="185">
        <v>7</v>
      </c>
      <c r="B15" s="186" t="s">
        <v>80</v>
      </c>
      <c r="C15" s="187">
        <v>2771500</v>
      </c>
      <c r="D15" s="187">
        <v>2771500</v>
      </c>
      <c r="E15" s="188" t="s">
        <v>2</v>
      </c>
      <c r="F15" s="189"/>
      <c r="G15" s="190"/>
      <c r="H15" s="190"/>
      <c r="I15" s="190"/>
      <c r="J15" s="191"/>
      <c r="K15" s="192"/>
      <c r="L15" s="193"/>
    </row>
    <row r="16" spans="1:12" s="112" customFormat="1" ht="72">
      <c r="A16" s="194"/>
      <c r="B16" s="195" t="s">
        <v>81</v>
      </c>
      <c r="C16" s="196">
        <v>60000</v>
      </c>
      <c r="D16" s="196">
        <v>60000</v>
      </c>
      <c r="E16" s="196"/>
      <c r="F16" s="197" t="s">
        <v>82</v>
      </c>
      <c r="G16" s="196">
        <v>58000</v>
      </c>
      <c r="H16" s="196" t="s">
        <v>82</v>
      </c>
      <c r="I16" s="196">
        <v>55000</v>
      </c>
      <c r="J16" s="195" t="s">
        <v>41</v>
      </c>
      <c r="K16" s="198" t="s">
        <v>83</v>
      </c>
      <c r="L16" s="199">
        <v>244011</v>
      </c>
    </row>
    <row r="17" spans="1:12" s="112" customFormat="1" ht="72">
      <c r="A17" s="194"/>
      <c r="B17" s="200" t="s">
        <v>85</v>
      </c>
      <c r="C17" s="201">
        <v>95000</v>
      </c>
      <c r="D17" s="201">
        <v>95000</v>
      </c>
      <c r="E17" s="201"/>
      <c r="F17" s="202" t="s">
        <v>86</v>
      </c>
      <c r="G17" s="201">
        <v>85600</v>
      </c>
      <c r="H17" s="203" t="str">
        <f>F17</f>
        <v>บริษัท ดีดีซี ดิสทริบิวชั่น จำกัด</v>
      </c>
      <c r="I17" s="201">
        <v>80000</v>
      </c>
      <c r="J17" s="200" t="s">
        <v>41</v>
      </c>
      <c r="K17" s="204" t="s">
        <v>89</v>
      </c>
      <c r="L17" s="205">
        <v>244011</v>
      </c>
    </row>
    <row r="18" spans="1:12" s="112" customFormat="1">
      <c r="A18" s="194"/>
      <c r="B18" s="202"/>
      <c r="C18" s="201"/>
      <c r="D18" s="201"/>
      <c r="E18" s="201"/>
      <c r="F18" s="202" t="s">
        <v>87</v>
      </c>
      <c r="G18" s="201">
        <v>95000</v>
      </c>
      <c r="H18" s="201"/>
      <c r="I18" s="201"/>
      <c r="J18" s="200"/>
      <c r="K18" s="204"/>
      <c r="L18" s="206"/>
    </row>
    <row r="19" spans="1:12" s="112" customFormat="1">
      <c r="A19" s="194"/>
      <c r="B19" s="197"/>
      <c r="C19" s="196"/>
      <c r="D19" s="196"/>
      <c r="E19" s="196"/>
      <c r="F19" s="197" t="s">
        <v>88</v>
      </c>
      <c r="G19" s="196">
        <v>67905</v>
      </c>
      <c r="H19" s="196"/>
      <c r="I19" s="196"/>
      <c r="J19" s="195"/>
      <c r="K19" s="198"/>
      <c r="L19" s="207"/>
    </row>
    <row r="20" spans="1:12" s="112" customFormat="1" ht="72">
      <c r="A20" s="194"/>
      <c r="B20" s="181" t="s">
        <v>90</v>
      </c>
      <c r="C20" s="180">
        <v>535000</v>
      </c>
      <c r="D20" s="180">
        <v>535000</v>
      </c>
      <c r="E20" s="180"/>
      <c r="F20" s="178" t="s">
        <v>91</v>
      </c>
      <c r="G20" s="180">
        <v>500000</v>
      </c>
      <c r="H20" s="180" t="s">
        <v>91</v>
      </c>
      <c r="I20" s="180">
        <v>495000</v>
      </c>
      <c r="J20" s="181" t="s">
        <v>41</v>
      </c>
      <c r="K20" s="182" t="s">
        <v>92</v>
      </c>
      <c r="L20" s="183">
        <v>244010</v>
      </c>
    </row>
    <row r="21" spans="1:12" s="112" customFormat="1" ht="72">
      <c r="A21" s="194"/>
      <c r="B21" s="181" t="s">
        <v>93</v>
      </c>
      <c r="C21" s="180">
        <v>481500</v>
      </c>
      <c r="D21" s="180">
        <v>481500</v>
      </c>
      <c r="E21" s="180"/>
      <c r="F21" s="178" t="s">
        <v>91</v>
      </c>
      <c r="G21" s="180">
        <v>475000</v>
      </c>
      <c r="H21" s="180" t="s">
        <v>91</v>
      </c>
      <c r="I21" s="180">
        <v>470000</v>
      </c>
      <c r="J21" s="181" t="s">
        <v>41</v>
      </c>
      <c r="K21" s="182" t="s">
        <v>92</v>
      </c>
      <c r="L21" s="183">
        <v>244010</v>
      </c>
    </row>
    <row r="22" spans="1:12" s="112" customFormat="1" ht="72">
      <c r="A22" s="194"/>
      <c r="B22" s="181" t="s">
        <v>94</v>
      </c>
      <c r="C22" s="180">
        <v>190000</v>
      </c>
      <c r="D22" s="180">
        <v>190000</v>
      </c>
      <c r="E22" s="180"/>
      <c r="F22" s="178" t="s">
        <v>95</v>
      </c>
      <c r="G22" s="180">
        <v>86760</v>
      </c>
      <c r="H22" s="180" t="s">
        <v>95</v>
      </c>
      <c r="I22" s="180">
        <v>86760</v>
      </c>
      <c r="J22" s="181" t="s">
        <v>41</v>
      </c>
      <c r="K22" s="182" t="s">
        <v>96</v>
      </c>
      <c r="L22" s="183">
        <v>244010</v>
      </c>
    </row>
    <row r="23" spans="1:12" s="112" customFormat="1" ht="72">
      <c r="A23" s="194"/>
      <c r="B23" s="181" t="s">
        <v>98</v>
      </c>
      <c r="C23" s="180">
        <v>110000</v>
      </c>
      <c r="D23" s="180">
        <v>110000</v>
      </c>
      <c r="E23" s="180"/>
      <c r="F23" s="178" t="s">
        <v>82</v>
      </c>
      <c r="G23" s="180">
        <v>108000</v>
      </c>
      <c r="H23" s="180" t="s">
        <v>82</v>
      </c>
      <c r="I23" s="180">
        <v>100000</v>
      </c>
      <c r="J23" s="181" t="s">
        <v>41</v>
      </c>
      <c r="K23" s="182" t="s">
        <v>83</v>
      </c>
      <c r="L23" s="183">
        <v>244011</v>
      </c>
    </row>
    <row r="24" spans="1:12" s="112" customFormat="1" ht="72">
      <c r="A24" s="208"/>
      <c r="B24" s="195" t="s">
        <v>99</v>
      </c>
      <c r="C24" s="196">
        <v>1300000</v>
      </c>
      <c r="D24" s="196">
        <v>1300000</v>
      </c>
      <c r="E24" s="196"/>
      <c r="F24" s="197" t="s">
        <v>82</v>
      </c>
      <c r="G24" s="196">
        <v>1272000</v>
      </c>
      <c r="H24" s="196" t="s">
        <v>82</v>
      </c>
      <c r="I24" s="196">
        <v>1250000</v>
      </c>
      <c r="J24" s="195" t="s">
        <v>41</v>
      </c>
      <c r="K24" s="198" t="s">
        <v>83</v>
      </c>
      <c r="L24" s="199">
        <v>244011</v>
      </c>
    </row>
    <row r="25" spans="1:12" s="112" customFormat="1" ht="36">
      <c r="A25" s="185">
        <v>8</v>
      </c>
      <c r="B25" s="189" t="s">
        <v>212</v>
      </c>
      <c r="C25" s="209">
        <v>1679.5</v>
      </c>
      <c r="D25" s="209">
        <v>1679.5</v>
      </c>
      <c r="E25" s="189" t="s">
        <v>3</v>
      </c>
      <c r="F25" s="189" t="s">
        <v>73</v>
      </c>
      <c r="G25" s="190">
        <f>D25</f>
        <v>1679.5</v>
      </c>
      <c r="H25" s="190" t="s">
        <v>73</v>
      </c>
      <c r="I25" s="190">
        <f>G25</f>
        <v>1679.5</v>
      </c>
      <c r="J25" s="191" t="s">
        <v>29</v>
      </c>
      <c r="K25" s="192" t="s">
        <v>272</v>
      </c>
      <c r="L25" s="210">
        <v>243985</v>
      </c>
    </row>
    <row r="26" spans="1:12" s="112" customFormat="1">
      <c r="A26" s="194"/>
      <c r="B26" s="202"/>
      <c r="C26" s="212"/>
      <c r="D26" s="212"/>
      <c r="E26" s="202"/>
      <c r="F26" s="202"/>
      <c r="G26" s="201"/>
      <c r="H26" s="201"/>
      <c r="I26" s="201"/>
      <c r="J26" s="200"/>
      <c r="K26" s="204"/>
      <c r="L26" s="205"/>
    </row>
    <row r="27" spans="1:12" s="112" customFormat="1">
      <c r="A27" s="194"/>
      <c r="B27" s="202"/>
      <c r="C27" s="212"/>
      <c r="D27" s="212"/>
      <c r="E27" s="202"/>
      <c r="F27" s="202"/>
      <c r="G27" s="201"/>
      <c r="H27" s="201"/>
      <c r="I27" s="201"/>
      <c r="J27" s="200"/>
      <c r="K27" s="204"/>
      <c r="L27" s="205"/>
    </row>
    <row r="28" spans="1:12" s="112" customFormat="1">
      <c r="A28" s="208"/>
      <c r="B28" s="197"/>
      <c r="C28" s="211"/>
      <c r="D28" s="211"/>
      <c r="E28" s="197"/>
      <c r="F28" s="197"/>
      <c r="G28" s="196"/>
      <c r="H28" s="196"/>
      <c r="I28" s="196"/>
      <c r="J28" s="195"/>
      <c r="K28" s="198"/>
      <c r="L28" s="199"/>
    </row>
    <row r="29" spans="1:12" s="112" customFormat="1" ht="36">
      <c r="A29" s="185">
        <v>9</v>
      </c>
      <c r="B29" s="186" t="s">
        <v>140</v>
      </c>
      <c r="C29" s="187">
        <v>3490000</v>
      </c>
      <c r="D29" s="187">
        <v>3490000</v>
      </c>
      <c r="E29" s="188" t="s">
        <v>2</v>
      </c>
      <c r="F29" s="189"/>
      <c r="G29" s="190"/>
      <c r="H29" s="190"/>
      <c r="I29" s="190"/>
      <c r="J29" s="191"/>
      <c r="K29" s="192"/>
      <c r="L29" s="210"/>
    </row>
    <row r="30" spans="1:12" s="112" customFormat="1" ht="72">
      <c r="A30" s="194"/>
      <c r="B30" s="200" t="s">
        <v>205</v>
      </c>
      <c r="C30" s="212">
        <v>2939000</v>
      </c>
      <c r="D30" s="212">
        <f>C30</f>
        <v>2939000</v>
      </c>
      <c r="E30" s="202"/>
      <c r="F30" s="202" t="s">
        <v>206</v>
      </c>
      <c r="G30" s="201">
        <v>2450000</v>
      </c>
      <c r="H30" s="201" t="str">
        <f>F32</f>
        <v>บริษัท สปอร์ตโซลูชั่น(ประเทศไทย) จำกัด</v>
      </c>
      <c r="I30" s="201">
        <f>G32</f>
        <v>1910000</v>
      </c>
      <c r="J30" s="200" t="s">
        <v>41</v>
      </c>
      <c r="K30" s="204" t="s">
        <v>209</v>
      </c>
      <c r="L30" s="205">
        <v>244040</v>
      </c>
    </row>
    <row r="31" spans="1:12" s="112" customFormat="1">
      <c r="A31" s="194"/>
      <c r="B31" s="200"/>
      <c r="C31" s="212"/>
      <c r="D31" s="212"/>
      <c r="E31" s="202"/>
      <c r="F31" s="202" t="s">
        <v>207</v>
      </c>
      <c r="G31" s="201">
        <v>2926000</v>
      </c>
      <c r="H31" s="201"/>
      <c r="I31" s="201"/>
      <c r="J31" s="200"/>
      <c r="K31" s="204"/>
      <c r="L31" s="205"/>
    </row>
    <row r="32" spans="1:12" s="112" customFormat="1">
      <c r="A32" s="194"/>
      <c r="B32" s="200"/>
      <c r="C32" s="212"/>
      <c r="D32" s="212"/>
      <c r="E32" s="202"/>
      <c r="F32" s="202" t="s">
        <v>208</v>
      </c>
      <c r="G32" s="201">
        <v>1910000</v>
      </c>
      <c r="H32" s="201"/>
      <c r="I32" s="201"/>
      <c r="J32" s="200"/>
      <c r="K32" s="204"/>
      <c r="L32" s="205"/>
    </row>
    <row r="33" spans="1:12" s="112" customFormat="1" ht="72">
      <c r="A33" s="194"/>
      <c r="B33" s="200" t="s">
        <v>210</v>
      </c>
      <c r="C33" s="212">
        <v>551000</v>
      </c>
      <c r="D33" s="212">
        <v>551000</v>
      </c>
      <c r="E33" s="202"/>
      <c r="F33" s="202" t="s">
        <v>206</v>
      </c>
      <c r="G33" s="201">
        <v>540000</v>
      </c>
      <c r="H33" s="201" t="str">
        <f>F33</f>
        <v>บริษัท โฮมฟิตทูลส์ จำกัด</v>
      </c>
      <c r="I33" s="201">
        <f>G33</f>
        <v>540000</v>
      </c>
      <c r="J33" s="200" t="s">
        <v>41</v>
      </c>
      <c r="K33" s="204" t="s">
        <v>211</v>
      </c>
      <c r="L33" s="205">
        <v>244033</v>
      </c>
    </row>
    <row r="34" spans="1:12" s="112" customFormat="1">
      <c r="A34" s="194"/>
      <c r="B34" s="200"/>
      <c r="C34" s="212"/>
      <c r="D34" s="212"/>
      <c r="E34" s="202"/>
      <c r="F34" s="202" t="s">
        <v>207</v>
      </c>
      <c r="G34" s="201">
        <v>545000</v>
      </c>
      <c r="H34" s="201"/>
      <c r="I34" s="201"/>
      <c r="J34" s="200"/>
      <c r="K34" s="204"/>
      <c r="L34" s="205"/>
    </row>
    <row r="35" spans="1:12" s="112" customFormat="1">
      <c r="A35" s="208"/>
      <c r="B35" s="195"/>
      <c r="C35" s="211"/>
      <c r="D35" s="211"/>
      <c r="E35" s="197"/>
      <c r="F35" s="197" t="s">
        <v>208</v>
      </c>
      <c r="G35" s="196">
        <v>1171650</v>
      </c>
      <c r="H35" s="196"/>
      <c r="I35" s="196"/>
      <c r="J35" s="195"/>
      <c r="K35" s="198"/>
      <c r="L35" s="199"/>
    </row>
    <row r="36" spans="1:12" s="112" customFormat="1" ht="72">
      <c r="A36" s="194">
        <v>10</v>
      </c>
      <c r="B36" s="200" t="s">
        <v>231</v>
      </c>
      <c r="C36" s="212">
        <v>2476200</v>
      </c>
      <c r="D36" s="212">
        <f t="shared" ref="D36" si="2">C36</f>
        <v>2476200</v>
      </c>
      <c r="E36" s="202" t="s">
        <v>2</v>
      </c>
      <c r="F36" s="202" t="s">
        <v>232</v>
      </c>
      <c r="G36" s="201">
        <v>2335288</v>
      </c>
      <c r="H36" s="201" t="str">
        <f>F38</f>
        <v>ห้างหุ้นส่วนจำกัด ฐิติพันธ์ธุรกิจ</v>
      </c>
      <c r="I36" s="201">
        <f>G38</f>
        <v>1919999</v>
      </c>
      <c r="J36" s="200" t="s">
        <v>41</v>
      </c>
      <c r="K36" s="204" t="s">
        <v>235</v>
      </c>
      <c r="L36" s="205">
        <v>244033</v>
      </c>
    </row>
    <row r="37" spans="1:12" s="112" customFormat="1">
      <c r="A37" s="194"/>
      <c r="B37" s="202"/>
      <c r="C37" s="202"/>
      <c r="D37" s="202"/>
      <c r="E37" s="202"/>
      <c r="F37" s="202" t="s">
        <v>233</v>
      </c>
      <c r="G37" s="201">
        <v>2188888</v>
      </c>
      <c r="H37" s="201"/>
      <c r="I37" s="201"/>
      <c r="J37" s="200"/>
      <c r="K37" s="204"/>
      <c r="L37" s="206"/>
    </row>
    <row r="38" spans="1:12" s="112" customFormat="1">
      <c r="A38" s="208"/>
      <c r="B38" s="197"/>
      <c r="C38" s="197"/>
      <c r="D38" s="197"/>
      <c r="E38" s="197"/>
      <c r="F38" s="197" t="s">
        <v>234</v>
      </c>
      <c r="G38" s="196">
        <v>1919999</v>
      </c>
      <c r="H38" s="196"/>
      <c r="I38" s="196"/>
      <c r="J38" s="195"/>
      <c r="K38" s="198"/>
      <c r="L38" s="207"/>
    </row>
    <row r="39" spans="1:12" s="112" customFormat="1" ht="72">
      <c r="A39" s="177">
        <v>11</v>
      </c>
      <c r="B39" s="181" t="s">
        <v>236</v>
      </c>
      <c r="C39" s="179">
        <v>835000</v>
      </c>
      <c r="D39" s="179">
        <f>C39</f>
        <v>835000</v>
      </c>
      <c r="E39" s="178" t="s">
        <v>2</v>
      </c>
      <c r="F39" s="178" t="s">
        <v>237</v>
      </c>
      <c r="G39" s="180">
        <v>752183.25</v>
      </c>
      <c r="H39" s="180" t="s">
        <v>237</v>
      </c>
      <c r="I39" s="180">
        <v>750000</v>
      </c>
      <c r="J39" s="181" t="s">
        <v>41</v>
      </c>
      <c r="K39" s="213" t="s">
        <v>238</v>
      </c>
      <c r="L39" s="214">
        <v>244034</v>
      </c>
    </row>
    <row r="40" spans="1:12" s="112" customFormat="1" ht="72">
      <c r="A40" s="194">
        <v>12</v>
      </c>
      <c r="B40" s="200" t="s">
        <v>239</v>
      </c>
      <c r="C40" s="212">
        <v>2687900</v>
      </c>
      <c r="D40" s="212">
        <v>2590800</v>
      </c>
      <c r="E40" s="202" t="s">
        <v>2</v>
      </c>
      <c r="F40" s="202" t="s">
        <v>240</v>
      </c>
      <c r="G40" s="201">
        <v>2257000</v>
      </c>
      <c r="H40" s="201" t="s">
        <v>234</v>
      </c>
      <c r="I40" s="201">
        <v>1999999</v>
      </c>
      <c r="J40" s="200" t="s">
        <v>41</v>
      </c>
      <c r="K40" s="215" t="s">
        <v>247</v>
      </c>
      <c r="L40" s="216">
        <v>244032</v>
      </c>
    </row>
    <row r="41" spans="1:12" s="112" customFormat="1">
      <c r="A41" s="194"/>
      <c r="B41" s="202"/>
      <c r="C41" s="202"/>
      <c r="D41" s="202"/>
      <c r="E41" s="202"/>
      <c r="F41" s="202" t="s">
        <v>232</v>
      </c>
      <c r="G41" s="201">
        <v>2510188</v>
      </c>
      <c r="H41" s="201"/>
      <c r="I41" s="201"/>
      <c r="J41" s="200"/>
      <c r="K41" s="204"/>
      <c r="L41" s="206"/>
    </row>
    <row r="42" spans="1:12" s="112" customFormat="1">
      <c r="A42" s="194"/>
      <c r="B42" s="202"/>
      <c r="C42" s="202"/>
      <c r="D42" s="202"/>
      <c r="E42" s="202"/>
      <c r="F42" s="202" t="s">
        <v>241</v>
      </c>
      <c r="G42" s="201">
        <v>2489000</v>
      </c>
      <c r="H42" s="201"/>
      <c r="I42" s="201"/>
      <c r="J42" s="200"/>
      <c r="K42" s="204"/>
      <c r="L42" s="206"/>
    </row>
    <row r="43" spans="1:12" s="112" customFormat="1">
      <c r="A43" s="194"/>
      <c r="B43" s="202"/>
      <c r="C43" s="202"/>
      <c r="D43" s="202"/>
      <c r="E43" s="202"/>
      <c r="F43" s="202" t="s">
        <v>233</v>
      </c>
      <c r="G43" s="201">
        <v>2488888</v>
      </c>
      <c r="H43" s="201"/>
      <c r="I43" s="201"/>
      <c r="J43" s="200"/>
      <c r="K43" s="204"/>
      <c r="L43" s="206"/>
    </row>
    <row r="44" spans="1:12" s="112" customFormat="1">
      <c r="A44" s="194"/>
      <c r="B44" s="202"/>
      <c r="C44" s="202"/>
      <c r="D44" s="202"/>
      <c r="E44" s="202"/>
      <c r="F44" s="202" t="s">
        <v>242</v>
      </c>
      <c r="G44" s="201">
        <v>2292789</v>
      </c>
      <c r="H44" s="201"/>
      <c r="I44" s="201"/>
      <c r="J44" s="200"/>
      <c r="K44" s="204"/>
      <c r="L44" s="206"/>
    </row>
    <row r="45" spans="1:12" s="112" customFormat="1">
      <c r="A45" s="194"/>
      <c r="B45" s="202"/>
      <c r="C45" s="202"/>
      <c r="D45" s="202"/>
      <c r="E45" s="202"/>
      <c r="F45" s="202" t="s">
        <v>234</v>
      </c>
      <c r="G45" s="201">
        <v>1999999</v>
      </c>
      <c r="H45" s="201"/>
      <c r="I45" s="201"/>
      <c r="J45" s="200"/>
      <c r="K45" s="204"/>
      <c r="L45" s="206"/>
    </row>
    <row r="46" spans="1:12" s="112" customFormat="1">
      <c r="A46" s="194"/>
      <c r="B46" s="202"/>
      <c r="C46" s="202"/>
      <c r="D46" s="202"/>
      <c r="E46" s="202"/>
      <c r="F46" s="202" t="s">
        <v>243</v>
      </c>
      <c r="G46" s="201">
        <v>2460000</v>
      </c>
      <c r="H46" s="201"/>
      <c r="I46" s="201"/>
      <c r="J46" s="200"/>
      <c r="K46" s="204"/>
      <c r="L46" s="206"/>
    </row>
    <row r="47" spans="1:12" s="112" customFormat="1">
      <c r="A47" s="194"/>
      <c r="B47" s="202"/>
      <c r="C47" s="202"/>
      <c r="D47" s="202"/>
      <c r="E47" s="202"/>
      <c r="F47" s="202" t="s">
        <v>244</v>
      </c>
      <c r="G47" s="201">
        <v>2490000</v>
      </c>
      <c r="H47" s="201"/>
      <c r="I47" s="201"/>
      <c r="J47" s="200"/>
      <c r="K47" s="204"/>
      <c r="L47" s="206"/>
    </row>
    <row r="48" spans="1:12" s="112" customFormat="1">
      <c r="A48" s="194"/>
      <c r="B48" s="202"/>
      <c r="C48" s="202"/>
      <c r="D48" s="202"/>
      <c r="E48" s="202"/>
      <c r="F48" s="202" t="s">
        <v>245</v>
      </c>
      <c r="G48" s="201">
        <v>2329000</v>
      </c>
      <c r="H48" s="201"/>
      <c r="I48" s="201"/>
      <c r="J48" s="200"/>
      <c r="K48" s="204"/>
      <c r="L48" s="206"/>
    </row>
    <row r="49" spans="1:12" s="112" customFormat="1">
      <c r="A49" s="194"/>
      <c r="B49" s="202"/>
      <c r="C49" s="202"/>
      <c r="D49" s="202"/>
      <c r="E49" s="202"/>
      <c r="F49" s="202" t="s">
        <v>246</v>
      </c>
      <c r="G49" s="201">
        <v>2158888</v>
      </c>
      <c r="H49" s="201"/>
      <c r="I49" s="201"/>
      <c r="J49" s="200"/>
      <c r="K49" s="204"/>
      <c r="L49" s="206"/>
    </row>
    <row r="50" spans="1:12" s="112" customFormat="1">
      <c r="A50" s="208"/>
      <c r="B50" s="197"/>
      <c r="C50" s="197"/>
      <c r="D50" s="197"/>
      <c r="E50" s="197"/>
      <c r="F50" s="197" t="s">
        <v>150</v>
      </c>
      <c r="G50" s="196">
        <v>2260000</v>
      </c>
      <c r="H50" s="196"/>
      <c r="I50" s="196"/>
      <c r="J50" s="195"/>
      <c r="K50" s="198"/>
      <c r="L50" s="207"/>
    </row>
    <row r="51" spans="1:12" s="112" customFormat="1" ht="72">
      <c r="A51" s="194">
        <v>13</v>
      </c>
      <c r="B51" s="200" t="s">
        <v>252</v>
      </c>
      <c r="C51" s="212">
        <v>2624600</v>
      </c>
      <c r="D51" s="212">
        <v>2624600</v>
      </c>
      <c r="E51" s="202" t="s">
        <v>2</v>
      </c>
      <c r="F51" s="202" t="s">
        <v>254</v>
      </c>
      <c r="G51" s="201">
        <v>2190000</v>
      </c>
      <c r="H51" s="201" t="str">
        <f>F53</f>
        <v>บริษัท พู่เจริญการโยธา จำกัด</v>
      </c>
      <c r="I51" s="201">
        <v>2440000</v>
      </c>
      <c r="J51" s="200" t="s">
        <v>41</v>
      </c>
      <c r="K51" s="204" t="s">
        <v>256</v>
      </c>
      <c r="L51" s="205">
        <v>244041</v>
      </c>
    </row>
    <row r="52" spans="1:12" s="112" customFormat="1">
      <c r="A52" s="194"/>
      <c r="B52" s="202"/>
      <c r="C52" s="202"/>
      <c r="D52" s="202"/>
      <c r="E52" s="202"/>
      <c r="F52" s="202" t="s">
        <v>255</v>
      </c>
      <c r="G52" s="201">
        <v>2474600</v>
      </c>
      <c r="H52" s="201"/>
      <c r="I52" s="201"/>
      <c r="J52" s="200"/>
      <c r="K52" s="204"/>
      <c r="L52" s="206"/>
    </row>
    <row r="53" spans="1:12" s="112" customFormat="1">
      <c r="A53" s="208"/>
      <c r="B53" s="197"/>
      <c r="C53" s="197"/>
      <c r="D53" s="197"/>
      <c r="E53" s="197"/>
      <c r="F53" s="197" t="s">
        <v>253</v>
      </c>
      <c r="G53" s="196">
        <v>2440000</v>
      </c>
      <c r="H53" s="196"/>
      <c r="I53" s="196"/>
      <c r="J53" s="195"/>
      <c r="K53" s="198"/>
      <c r="L53" s="207"/>
    </row>
    <row r="54" spans="1:12" s="112" customFormat="1" ht="72">
      <c r="A54" s="185">
        <v>14</v>
      </c>
      <c r="B54" s="191" t="s">
        <v>257</v>
      </c>
      <c r="C54" s="209">
        <v>800000</v>
      </c>
      <c r="D54" s="209">
        <v>800000</v>
      </c>
      <c r="E54" s="189" t="s">
        <v>2</v>
      </c>
      <c r="F54" s="189" t="s">
        <v>101</v>
      </c>
      <c r="G54" s="190">
        <v>800000</v>
      </c>
      <c r="H54" s="190" t="str">
        <f>F55</f>
        <v>บริษัท ลานนาคอม จำกัด</v>
      </c>
      <c r="I54" s="190">
        <v>799000</v>
      </c>
      <c r="J54" s="191" t="s">
        <v>41</v>
      </c>
      <c r="K54" s="192" t="s">
        <v>258</v>
      </c>
      <c r="L54" s="210">
        <v>244033</v>
      </c>
    </row>
    <row r="55" spans="1:12" s="112" customFormat="1">
      <c r="A55" s="208"/>
      <c r="B55" s="197"/>
      <c r="C55" s="197"/>
      <c r="D55" s="197"/>
      <c r="E55" s="197"/>
      <c r="F55" s="197" t="s">
        <v>259</v>
      </c>
      <c r="G55" s="196">
        <v>799000</v>
      </c>
      <c r="H55" s="196"/>
      <c r="I55" s="196"/>
      <c r="J55" s="195"/>
      <c r="K55" s="198"/>
      <c r="L55" s="207"/>
    </row>
    <row r="56" spans="1:12" s="112" customFormat="1" ht="72">
      <c r="A56" s="194">
        <v>15</v>
      </c>
      <c r="B56" s="200" t="s">
        <v>260</v>
      </c>
      <c r="C56" s="212">
        <v>1065000</v>
      </c>
      <c r="D56" s="212">
        <f>C56</f>
        <v>1065000</v>
      </c>
      <c r="E56" s="202" t="s">
        <v>2</v>
      </c>
      <c r="F56" s="200" t="s">
        <v>254</v>
      </c>
      <c r="G56" s="201">
        <v>799000</v>
      </c>
      <c r="H56" s="201" t="str">
        <f>F59</f>
        <v>ห้างหุ้นส่วนจำกัด ฐิติพันธ์ธุรกิจ</v>
      </c>
      <c r="I56" s="201">
        <f>G59</f>
        <v>914999</v>
      </c>
      <c r="J56" s="200" t="s">
        <v>41</v>
      </c>
      <c r="K56" s="204" t="s">
        <v>263</v>
      </c>
      <c r="L56" s="205">
        <v>244041</v>
      </c>
    </row>
    <row r="57" spans="1:12" s="112" customFormat="1">
      <c r="A57" s="194"/>
      <c r="B57" s="202"/>
      <c r="C57" s="202"/>
      <c r="D57" s="202"/>
      <c r="E57" s="202"/>
      <c r="F57" s="202" t="s">
        <v>242</v>
      </c>
      <c r="G57" s="201">
        <v>1013789</v>
      </c>
      <c r="H57" s="201"/>
      <c r="I57" s="201"/>
      <c r="J57" s="200"/>
      <c r="K57" s="204"/>
      <c r="L57" s="206"/>
    </row>
    <row r="58" spans="1:12" s="112" customFormat="1">
      <c r="A58" s="194"/>
      <c r="B58" s="202"/>
      <c r="C58" s="202"/>
      <c r="D58" s="202"/>
      <c r="E58" s="202"/>
      <c r="F58" s="202" t="s">
        <v>261</v>
      </c>
      <c r="G58" s="201">
        <v>992000</v>
      </c>
      <c r="H58" s="201"/>
      <c r="I58" s="201"/>
      <c r="J58" s="200"/>
      <c r="K58" s="204"/>
      <c r="L58" s="206"/>
    </row>
    <row r="59" spans="1:12" s="112" customFormat="1">
      <c r="A59" s="194"/>
      <c r="B59" s="202"/>
      <c r="C59" s="202"/>
      <c r="D59" s="202"/>
      <c r="E59" s="202"/>
      <c r="F59" s="202" t="s">
        <v>234</v>
      </c>
      <c r="G59" s="201">
        <v>914999</v>
      </c>
      <c r="H59" s="201"/>
      <c r="I59" s="201"/>
      <c r="J59" s="200"/>
      <c r="K59" s="204"/>
      <c r="L59" s="206"/>
    </row>
    <row r="60" spans="1:12" s="112" customFormat="1">
      <c r="A60" s="208"/>
      <c r="B60" s="197"/>
      <c r="C60" s="197"/>
      <c r="D60" s="197"/>
      <c r="E60" s="197"/>
      <c r="F60" s="197" t="s">
        <v>262</v>
      </c>
      <c r="G60" s="196">
        <v>926789</v>
      </c>
      <c r="H60" s="196"/>
      <c r="I60" s="196"/>
      <c r="J60" s="195"/>
      <c r="K60" s="198"/>
      <c r="L60" s="207"/>
    </row>
    <row r="61" spans="1:12" s="112" customFormat="1" ht="72">
      <c r="A61" s="194">
        <v>16</v>
      </c>
      <c r="B61" s="200" t="s">
        <v>264</v>
      </c>
      <c r="C61" s="212">
        <v>9167900</v>
      </c>
      <c r="D61" s="212">
        <v>9165000</v>
      </c>
      <c r="E61" s="202" t="s">
        <v>2</v>
      </c>
      <c r="F61" s="202" t="s">
        <v>242</v>
      </c>
      <c r="G61" s="201">
        <v>9132789</v>
      </c>
      <c r="H61" s="201" t="s">
        <v>234</v>
      </c>
      <c r="I61" s="201">
        <f>G62</f>
        <v>8199999</v>
      </c>
      <c r="J61" s="200" t="s">
        <v>41</v>
      </c>
      <c r="K61" s="204" t="s">
        <v>267</v>
      </c>
      <c r="L61" s="205">
        <v>244048</v>
      </c>
    </row>
    <row r="62" spans="1:12" s="112" customFormat="1">
      <c r="A62" s="194"/>
      <c r="B62" s="202"/>
      <c r="C62" s="202"/>
      <c r="D62" s="202"/>
      <c r="E62" s="202"/>
      <c r="F62" s="202" t="s">
        <v>234</v>
      </c>
      <c r="G62" s="201">
        <v>8199999</v>
      </c>
      <c r="H62" s="201"/>
      <c r="I62" s="201"/>
      <c r="J62" s="200"/>
      <c r="K62" s="204"/>
      <c r="L62" s="206"/>
    </row>
    <row r="63" spans="1:12" s="112" customFormat="1">
      <c r="A63" s="194"/>
      <c r="B63" s="202"/>
      <c r="C63" s="202"/>
      <c r="D63" s="202"/>
      <c r="E63" s="202"/>
      <c r="F63" s="202" t="s">
        <v>265</v>
      </c>
      <c r="G63" s="201">
        <v>8660789</v>
      </c>
      <c r="H63" s="201"/>
      <c r="I63" s="201"/>
      <c r="J63" s="200"/>
      <c r="K63" s="204"/>
      <c r="L63" s="206"/>
    </row>
    <row r="64" spans="1:12" s="112" customFormat="1">
      <c r="A64" s="208"/>
      <c r="B64" s="197"/>
      <c r="C64" s="197"/>
      <c r="D64" s="197"/>
      <c r="E64" s="197"/>
      <c r="F64" s="197" t="s">
        <v>266</v>
      </c>
      <c r="G64" s="196">
        <v>9144000</v>
      </c>
      <c r="H64" s="196"/>
      <c r="I64" s="196"/>
      <c r="J64" s="195"/>
      <c r="K64" s="198"/>
      <c r="L64" s="207"/>
    </row>
    <row r="65" spans="1:12" s="112" customFormat="1" ht="72">
      <c r="A65" s="194">
        <v>17</v>
      </c>
      <c r="B65" s="200" t="s">
        <v>227</v>
      </c>
      <c r="C65" s="212">
        <v>2400000</v>
      </c>
      <c r="D65" s="212">
        <f>C65</f>
        <v>2400000</v>
      </c>
      <c r="E65" s="202" t="s">
        <v>2</v>
      </c>
      <c r="F65" s="202" t="s">
        <v>228</v>
      </c>
      <c r="G65" s="201">
        <v>2397000</v>
      </c>
      <c r="H65" s="201" t="str">
        <f>F66</f>
        <v>บริษัท ซีเทค ไดแด็คติค จำกัด</v>
      </c>
      <c r="I65" s="201">
        <f>G66</f>
        <v>2390000</v>
      </c>
      <c r="J65" s="200" t="s">
        <v>41</v>
      </c>
      <c r="K65" s="204" t="s">
        <v>230</v>
      </c>
      <c r="L65" s="205">
        <v>244049</v>
      </c>
    </row>
    <row r="66" spans="1:12" s="112" customFormat="1">
      <c r="A66" s="208"/>
      <c r="B66" s="197"/>
      <c r="C66" s="197"/>
      <c r="D66" s="211"/>
      <c r="E66" s="197"/>
      <c r="F66" s="197" t="s">
        <v>229</v>
      </c>
      <c r="G66" s="196">
        <v>2390000</v>
      </c>
      <c r="H66" s="196"/>
      <c r="I66" s="196"/>
      <c r="J66" s="195"/>
      <c r="K66" s="198"/>
      <c r="L66" s="207"/>
    </row>
    <row r="67" spans="1:12" s="112" customFormat="1" ht="72">
      <c r="A67" s="194">
        <v>18</v>
      </c>
      <c r="B67" s="200" t="s">
        <v>225</v>
      </c>
      <c r="C67" s="212">
        <v>1327100</v>
      </c>
      <c r="D67" s="212">
        <v>1327100</v>
      </c>
      <c r="E67" s="202" t="s">
        <v>2</v>
      </c>
      <c r="F67" s="202" t="s">
        <v>101</v>
      </c>
      <c r="G67" s="201">
        <v>1327000</v>
      </c>
      <c r="H67" s="201" t="str">
        <f>F68</f>
        <v>บริษัท ไดนาทิกซ์ จำกัด</v>
      </c>
      <c r="I67" s="201">
        <f>G68</f>
        <v>1320000</v>
      </c>
      <c r="J67" s="200" t="s">
        <v>41</v>
      </c>
      <c r="K67" s="204" t="s">
        <v>226</v>
      </c>
      <c r="L67" s="205">
        <v>244053</v>
      </c>
    </row>
    <row r="68" spans="1:12" s="112" customFormat="1">
      <c r="A68" s="194"/>
      <c r="B68" s="202"/>
      <c r="C68" s="202"/>
      <c r="D68" s="202"/>
      <c r="E68" s="202"/>
      <c r="F68" s="202" t="s">
        <v>102</v>
      </c>
      <c r="G68" s="201">
        <v>1320000</v>
      </c>
      <c r="H68" s="201"/>
      <c r="I68" s="201"/>
      <c r="J68" s="200"/>
      <c r="K68" s="204"/>
      <c r="L68" s="206"/>
    </row>
    <row r="69" spans="1:12" s="112" customFormat="1">
      <c r="A69" s="208"/>
      <c r="B69" s="197"/>
      <c r="C69" s="197"/>
      <c r="D69" s="197"/>
      <c r="E69" s="197"/>
      <c r="F69" s="197" t="s">
        <v>103</v>
      </c>
      <c r="G69" s="196">
        <v>1325000</v>
      </c>
      <c r="H69" s="196"/>
      <c r="I69" s="196"/>
      <c r="J69" s="195"/>
      <c r="K69" s="198"/>
      <c r="L69" s="207"/>
    </row>
    <row r="70" spans="1:12" s="112" customFormat="1" ht="36">
      <c r="A70" s="194">
        <v>19</v>
      </c>
      <c r="B70" s="217" t="s">
        <v>216</v>
      </c>
      <c r="C70" s="218">
        <v>832500</v>
      </c>
      <c r="D70" s="218">
        <v>825500</v>
      </c>
      <c r="E70" s="219" t="s">
        <v>2</v>
      </c>
      <c r="F70" s="202"/>
      <c r="G70" s="201"/>
      <c r="H70" s="201"/>
      <c r="I70" s="201"/>
      <c r="J70" s="200"/>
      <c r="K70" s="204"/>
      <c r="L70" s="205"/>
    </row>
    <row r="71" spans="1:12" s="112" customFormat="1" ht="36">
      <c r="A71" s="194"/>
      <c r="B71" s="200" t="s">
        <v>217</v>
      </c>
      <c r="C71" s="212">
        <v>514000</v>
      </c>
      <c r="D71" s="212">
        <v>514000</v>
      </c>
      <c r="E71" s="202"/>
      <c r="F71" s="200" t="s">
        <v>218</v>
      </c>
      <c r="G71" s="201">
        <v>456491</v>
      </c>
      <c r="H71" s="234" t="s">
        <v>223</v>
      </c>
      <c r="I71" s="234"/>
      <c r="J71" s="234"/>
      <c r="K71" s="234"/>
      <c r="L71" s="234"/>
    </row>
    <row r="72" spans="1:12" s="112" customFormat="1">
      <c r="A72" s="194"/>
      <c r="B72" s="200"/>
      <c r="C72" s="212"/>
      <c r="D72" s="212"/>
      <c r="E72" s="202"/>
      <c r="F72" s="202" t="s">
        <v>219</v>
      </c>
      <c r="G72" s="201">
        <v>499999</v>
      </c>
      <c r="H72" s="235"/>
      <c r="I72" s="235"/>
      <c r="J72" s="235"/>
      <c r="K72" s="235"/>
      <c r="L72" s="235"/>
    </row>
    <row r="73" spans="1:12" s="112" customFormat="1">
      <c r="A73" s="194"/>
      <c r="B73" s="200"/>
      <c r="C73" s="212"/>
      <c r="D73" s="212"/>
      <c r="E73" s="202"/>
      <c r="F73" s="202" t="s">
        <v>220</v>
      </c>
      <c r="G73" s="201">
        <v>500000</v>
      </c>
      <c r="H73" s="235"/>
      <c r="I73" s="235"/>
      <c r="J73" s="235"/>
      <c r="K73" s="235"/>
      <c r="L73" s="235"/>
    </row>
    <row r="74" spans="1:12" s="112" customFormat="1">
      <c r="A74" s="208"/>
      <c r="B74" s="197"/>
      <c r="C74" s="211"/>
      <c r="D74" s="211"/>
      <c r="E74" s="197"/>
      <c r="F74" s="197" t="s">
        <v>221</v>
      </c>
      <c r="G74" s="196">
        <v>510000</v>
      </c>
      <c r="H74" s="236"/>
      <c r="I74" s="236"/>
      <c r="J74" s="236"/>
      <c r="K74" s="236"/>
      <c r="L74" s="236"/>
    </row>
    <row r="75" spans="1:12" s="112" customFormat="1" ht="72">
      <c r="A75" s="194"/>
      <c r="B75" s="200" t="s">
        <v>273</v>
      </c>
      <c r="C75" s="212">
        <v>311500</v>
      </c>
      <c r="D75" s="212">
        <v>311500</v>
      </c>
      <c r="E75" s="202"/>
      <c r="F75" s="202" t="s">
        <v>218</v>
      </c>
      <c r="G75" s="201">
        <v>304409</v>
      </c>
      <c r="H75" s="203" t="str">
        <f>F75</f>
        <v>บริษัท อินทิเกรชั่น ซิสเต็ม เน็ตเวิร์ค จำกัด</v>
      </c>
      <c r="I75" s="201">
        <f>G75</f>
        <v>304409</v>
      </c>
      <c r="J75" s="200" t="s">
        <v>41</v>
      </c>
      <c r="K75" s="204" t="s">
        <v>224</v>
      </c>
      <c r="L75" s="205">
        <v>244062</v>
      </c>
    </row>
    <row r="76" spans="1:12" s="112" customFormat="1">
      <c r="A76" s="194"/>
      <c r="B76" s="202"/>
      <c r="C76" s="212"/>
      <c r="D76" s="212"/>
      <c r="E76" s="202"/>
      <c r="F76" s="202" t="s">
        <v>222</v>
      </c>
      <c r="G76" s="201">
        <v>310800</v>
      </c>
      <c r="H76" s="201"/>
      <c r="I76" s="201"/>
      <c r="J76" s="200"/>
      <c r="K76" s="204"/>
      <c r="L76" s="205"/>
    </row>
    <row r="77" spans="1:12" s="112" customFormat="1">
      <c r="A77" s="194"/>
      <c r="B77" s="202"/>
      <c r="C77" s="212"/>
      <c r="D77" s="212"/>
      <c r="E77" s="202"/>
      <c r="F77" s="202" t="s">
        <v>219</v>
      </c>
      <c r="G77" s="201">
        <v>314777</v>
      </c>
      <c r="H77" s="201"/>
      <c r="I77" s="201"/>
      <c r="J77" s="200"/>
      <c r="K77" s="204"/>
      <c r="L77" s="205"/>
    </row>
    <row r="78" spans="1:12" s="112" customFormat="1">
      <c r="A78" s="208"/>
      <c r="B78" s="197"/>
      <c r="C78" s="197"/>
      <c r="D78" s="197"/>
      <c r="E78" s="197"/>
      <c r="F78" s="197" t="s">
        <v>220</v>
      </c>
      <c r="G78" s="196">
        <v>315000</v>
      </c>
      <c r="H78" s="196"/>
      <c r="I78" s="196"/>
      <c r="J78" s="195"/>
      <c r="K78" s="198"/>
      <c r="L78" s="207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2" t="s">
        <v>276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20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20" customFormat="1" ht="23.4">
      <c r="A6" s="233" t="s">
        <v>277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2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2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2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3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72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 ht="36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310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311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47">
        <v>1</v>
      </c>
      <c r="B9" s="28" t="s">
        <v>270</v>
      </c>
      <c r="C9" s="133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2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2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5"/>
      <c r="C29" s="125"/>
      <c r="D29" s="125"/>
      <c r="E29" s="125"/>
      <c r="F29" s="126" t="s">
        <v>314</v>
      </c>
      <c r="G29" s="127">
        <v>716707</v>
      </c>
      <c r="H29" s="127"/>
      <c r="I29" s="127"/>
      <c r="J29" s="126"/>
      <c r="K29" s="128"/>
      <c r="L29" s="33"/>
    </row>
    <row r="30" spans="1:12">
      <c r="A30" s="46"/>
      <c r="B30" s="125"/>
      <c r="C30" s="129"/>
      <c r="D30" s="129"/>
      <c r="E30" s="125"/>
      <c r="F30" s="125" t="s">
        <v>315</v>
      </c>
      <c r="G30" s="127">
        <v>727800</v>
      </c>
      <c r="H30" s="127"/>
      <c r="I30" s="127"/>
      <c r="J30" s="126"/>
      <c r="K30" s="128"/>
      <c r="L30" s="50"/>
    </row>
    <row r="31" spans="1:12">
      <c r="A31" s="46"/>
      <c r="B31" s="126"/>
      <c r="C31" s="129"/>
      <c r="D31" s="129"/>
      <c r="E31" s="125"/>
      <c r="F31" s="125" t="s">
        <v>316</v>
      </c>
      <c r="G31" s="127">
        <v>850000</v>
      </c>
      <c r="H31" s="127"/>
      <c r="I31" s="127"/>
      <c r="J31" s="130"/>
      <c r="K31" s="128"/>
      <c r="L31" s="50"/>
    </row>
    <row r="32" spans="1:12">
      <c r="A32" s="46"/>
      <c r="B32" s="125"/>
      <c r="C32" s="129"/>
      <c r="D32" s="129"/>
      <c r="E32" s="125"/>
      <c r="F32" s="126" t="s">
        <v>317</v>
      </c>
      <c r="G32" s="127">
        <v>658629</v>
      </c>
      <c r="H32" s="127"/>
      <c r="I32" s="127"/>
      <c r="J32" s="126"/>
      <c r="K32" s="128"/>
      <c r="L32" s="50"/>
    </row>
    <row r="33" spans="1:12">
      <c r="A33" s="46"/>
      <c r="B33" s="126"/>
      <c r="C33" s="129"/>
      <c r="D33" s="129"/>
      <c r="E33" s="125"/>
      <c r="F33" s="126" t="s">
        <v>318</v>
      </c>
      <c r="G33" s="127">
        <v>461810</v>
      </c>
      <c r="H33" s="131"/>
      <c r="I33" s="127"/>
      <c r="J33" s="126"/>
      <c r="K33" s="128"/>
      <c r="L33" s="50"/>
    </row>
    <row r="34" spans="1:12">
      <c r="A34" s="46"/>
      <c r="B34" s="125"/>
      <c r="C34" s="129"/>
      <c r="D34" s="129"/>
      <c r="E34" s="125"/>
      <c r="F34" s="126" t="s">
        <v>319</v>
      </c>
      <c r="G34" s="127">
        <v>558000</v>
      </c>
      <c r="H34" s="131"/>
      <c r="I34" s="127"/>
      <c r="J34" s="126"/>
      <c r="K34" s="128"/>
      <c r="L34" s="50"/>
    </row>
    <row r="35" spans="1:12">
      <c r="A35" s="46"/>
      <c r="B35" s="126"/>
      <c r="C35" s="129"/>
      <c r="D35" s="129"/>
      <c r="E35" s="125"/>
      <c r="F35" s="125" t="s">
        <v>320</v>
      </c>
      <c r="G35" s="127">
        <v>666000</v>
      </c>
      <c r="H35" s="127"/>
      <c r="I35" s="127"/>
      <c r="J35" s="126"/>
      <c r="K35" s="128"/>
      <c r="L35" s="50"/>
    </row>
    <row r="36" spans="1:12">
      <c r="A36" s="46"/>
      <c r="B36" s="125"/>
      <c r="C36" s="125"/>
      <c r="D36" s="125"/>
      <c r="E36" s="125"/>
      <c r="F36" s="125" t="s">
        <v>112</v>
      </c>
      <c r="G36" s="127">
        <v>680000</v>
      </c>
      <c r="H36" s="127"/>
      <c r="I36" s="127"/>
      <c r="J36" s="126"/>
      <c r="K36" s="128"/>
      <c r="L36" s="33"/>
    </row>
    <row r="37" spans="1:12">
      <c r="A37" s="46"/>
      <c r="B37" s="125"/>
      <c r="C37" s="129"/>
      <c r="D37" s="129"/>
      <c r="E37" s="125"/>
      <c r="F37" s="125" t="s">
        <v>321</v>
      </c>
      <c r="G37" s="129">
        <v>597168</v>
      </c>
      <c r="H37" s="125"/>
      <c r="I37" s="129"/>
      <c r="J37" s="25"/>
      <c r="K37" s="128"/>
      <c r="L37" s="50"/>
    </row>
    <row r="38" spans="1:12">
      <c r="A38" s="46"/>
      <c r="B38" s="125"/>
      <c r="C38" s="132"/>
      <c r="D38" s="129"/>
      <c r="E38" s="125"/>
      <c r="F38" s="125" t="s">
        <v>322</v>
      </c>
      <c r="G38" s="129">
        <v>571500</v>
      </c>
      <c r="H38" s="125"/>
      <c r="I38" s="129"/>
      <c r="J38" s="25"/>
      <c r="K38" s="128"/>
      <c r="L38" s="50"/>
    </row>
    <row r="39" spans="1:12">
      <c r="A39" s="46"/>
      <c r="B39" s="125"/>
      <c r="C39" s="132"/>
      <c r="D39" s="129"/>
      <c r="E39" s="125"/>
      <c r="F39" s="125" t="s">
        <v>125</v>
      </c>
      <c r="G39" s="129">
        <v>531360</v>
      </c>
      <c r="H39" s="125"/>
      <c r="I39" s="129"/>
      <c r="J39" s="25"/>
      <c r="K39" s="128"/>
      <c r="L39" s="50"/>
    </row>
    <row r="40" spans="1:12">
      <c r="A40" s="46"/>
      <c r="B40" s="125"/>
      <c r="C40" s="132"/>
      <c r="D40" s="129"/>
      <c r="E40" s="125"/>
      <c r="F40" s="125" t="s">
        <v>323</v>
      </c>
      <c r="G40" s="129">
        <v>607320</v>
      </c>
      <c r="H40" s="125"/>
      <c r="I40" s="129"/>
      <c r="J40" s="25"/>
      <c r="K40" s="128"/>
      <c r="L40" s="50"/>
    </row>
    <row r="41" spans="1:12">
      <c r="A41" s="46"/>
      <c r="B41" s="125"/>
      <c r="C41" s="129"/>
      <c r="D41" s="129"/>
      <c r="E41" s="125"/>
      <c r="F41" s="125" t="s">
        <v>324</v>
      </c>
      <c r="G41" s="129">
        <v>755000</v>
      </c>
      <c r="H41" s="125"/>
      <c r="I41" s="129"/>
      <c r="J41" s="25"/>
      <c r="K41" s="128"/>
      <c r="L41" s="50"/>
    </row>
    <row r="42" spans="1:12">
      <c r="A42" s="47"/>
      <c r="B42" s="62"/>
      <c r="C42" s="134"/>
      <c r="D42" s="134"/>
      <c r="E42" s="62"/>
      <c r="F42" s="62" t="s">
        <v>325</v>
      </c>
      <c r="G42" s="134">
        <v>818818</v>
      </c>
      <c r="H42" s="62"/>
      <c r="I42" s="134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361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362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379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380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13</v>
      </c>
      <c r="B7" s="231" t="s">
        <v>19</v>
      </c>
      <c r="C7" s="229" t="s">
        <v>14</v>
      </c>
      <c r="D7" s="229" t="s">
        <v>15</v>
      </c>
      <c r="E7" s="229" t="s">
        <v>16</v>
      </c>
      <c r="F7" s="229" t="s">
        <v>20</v>
      </c>
      <c r="G7" s="229"/>
      <c r="H7" s="225" t="s">
        <v>21</v>
      </c>
      <c r="I7" s="225"/>
      <c r="J7" s="55" t="s">
        <v>17</v>
      </c>
      <c r="K7" s="227" t="s">
        <v>18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Admin</cp:lastModifiedBy>
  <cp:lastPrinted>2026-07-02T14:11:06Z</cp:lastPrinted>
  <dcterms:created xsi:type="dcterms:W3CDTF">2024-04-29T04:27:23Z</dcterms:created>
  <dcterms:modified xsi:type="dcterms:W3CDTF">2026-07-06T06:48:49Z</dcterms:modified>
</cp:coreProperties>
</file>